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cr-my.sharepoint.com/personal/kcascor_grupoins_com/Documents/Documentos/2023/CONTRATO EXTERNOS/RECURSO APELACION/"/>
    </mc:Choice>
  </mc:AlternateContent>
  <xr:revisionPtr revIDLastSave="38" documentId="8_{CD7D25B1-A40E-4714-9BA0-8F7188DDADDE}" xr6:coauthVersionLast="47" xr6:coauthVersionMax="47" xr10:uidLastSave="{5E974C22-2063-4C93-970B-9390AAA8307D}"/>
  <bookViews>
    <workbookView xWindow="-108" yWindow="-108" windowWidth="23256" windowHeight="12456" activeTab="1" xr2:uid="{51AA0DD6-60AC-44DF-A066-C7F9C1ADDB5B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G4" i="1"/>
  <c r="I4" i="1" s="1"/>
  <c r="K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 Rubi Ramirez</author>
    <author>tc={236A8B76-68FA-412F-9B23-5331F0DD5F5C}</author>
    <author>tc={C5798444-4378-4C22-B942-0AC2ACE21613}</author>
    <author>tc={791F1EC3-ACA3-4FA3-A650-49F66CE6CF92}</author>
    <author>tc={60A9D5B1-4888-4760-9149-5371F028B23D}</author>
    <author>tc={82A1FB72-3D46-48E7-AB49-E3E54043B559}</author>
    <author>tc={F1B42F47-4A53-4C0E-8980-A87F432D843F}</author>
    <author>tc={192B7C66-6976-43E1-84ED-486F9CB60E73}</author>
    <author>tc={96B7B9B3-E403-49DD-B3DF-134E03004643}</author>
    <author>tc={A0E93251-3041-4C99-AF3C-15EB6C78A711}</author>
    <author>tc={342EF55C-9137-4BC1-900E-6F7B6FD1006C}</author>
    <author>tc={F3A65C41-C75F-4C9D-BB32-1AA478609B1F}</author>
    <author>tc={266C79A1-8AB4-46DC-93FA-362079D9BF7A}</author>
    <author>María Fernanda González Carrillo</author>
    <author>tc={24E8133E-E06D-4440-B0BC-6F430704A30D}</author>
    <author>tc={236A8A79-5974-4312-A947-E43DD175775B}</author>
    <author>Marianella Murillo Sandí</author>
    <author>tc={C87508D7-E41B-430F-8A61-3D662B1F3258}</author>
    <author>tc={695ACA25-7057-4438-B575-72DAD570EAC3}</author>
    <author>tc={1F7BC0FE-5852-4988-BDAB-5156E080A2E8}</author>
    <author>tc={262E9B46-25A9-4C6E-AF0B-CF45672D7BE3}</author>
    <author>tc={7BB8E79B-102B-448C-8AC4-8BE8146D844F}</author>
    <author>tc={11A390F2-BEA5-4AD0-91D9-21D99C29BD2E}</author>
    <author>tc={DAFF6E1E-8D22-4821-9995-3716FAE34F28}</author>
    <author>tc={E13DB830-AF19-4AEC-8EF7-B74D7C0EA41F}</author>
    <author>tc={7378C287-87F5-4220-915D-BF4A2C85C5AE}</author>
  </authors>
  <commentList>
    <comment ref="L4" authorId="0" shapeId="0" xr:uid="{921C3E31-9C8C-4B20-A1CC-BF73E4CD374F}">
      <text>
        <r>
          <rPr>
            <b/>
            <sz val="9"/>
            <color indexed="81"/>
            <rFont val="Tahoma"/>
            <family val="2"/>
          </rPr>
          <t>Roberto Rubi Ramirez:</t>
        </r>
        <r>
          <rPr>
            <sz val="9"/>
            <color indexed="81"/>
            <rFont val="Tahoma"/>
            <family val="2"/>
          </rPr>
          <t xml:space="preserve">
No se toma en cuenta revisión para fiscalización
</t>
        </r>
        <r>
          <rPr>
            <b/>
            <sz val="9"/>
            <color indexed="81"/>
            <rFont val="Tahoma"/>
            <family val="2"/>
          </rPr>
          <t xml:space="preserve">María Fernanda: </t>
        </r>
        <r>
          <rPr>
            <sz val="9"/>
            <color indexed="81"/>
            <rFont val="Tahoma"/>
            <family val="2"/>
          </rPr>
          <t xml:space="preserve"> Presenta la misma información que en oferta inicial. 78502, Roberto solo considera 74742. </t>
        </r>
      </text>
    </comment>
    <comment ref="L5" authorId="0" shapeId="0" xr:uid="{CAB5CF32-AAD2-4794-B914-794A248E8A59}">
      <text>
        <r>
          <rPr>
            <b/>
            <sz val="9"/>
            <color indexed="81"/>
            <rFont val="Tahoma"/>
            <family val="2"/>
          </rPr>
          <t>Roberto Rubi Ramirez:</t>
        </r>
        <r>
          <rPr>
            <sz val="9"/>
            <color indexed="81"/>
            <rFont val="Tahoma"/>
            <family val="2"/>
          </rPr>
          <t xml:space="preserve">
No se toma en cuenta revisión para fiscalización
</t>
        </r>
        <r>
          <rPr>
            <b/>
            <sz val="9"/>
            <color indexed="81"/>
            <rFont val="Tahoma"/>
            <family val="2"/>
          </rPr>
          <t xml:space="preserve">María Fernanda: </t>
        </r>
        <r>
          <rPr>
            <sz val="9"/>
            <color indexed="81"/>
            <rFont val="Tahoma"/>
            <family val="2"/>
          </rPr>
          <t>Mantiene información de oferta inicial 51226,46. Roberto considera 20817</t>
        </r>
      </text>
    </comment>
    <comment ref="L6" authorId="1" shapeId="0" xr:uid="{236A8B76-68FA-412F-9B23-5331F0DD5F5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subsane</t>
      </text>
    </comment>
    <comment ref="N6" authorId="2" shapeId="0" xr:uid="{C5798444-4378-4C22-B942-0AC2ACE2161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Subsane 5 cursos</t>
      </text>
    </comment>
    <comment ref="L7" authorId="3" shapeId="0" xr:uid="{791F1EC3-ACA3-4FA3-A650-49F66CE6CF9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Mantiene lo indicado en la oferta inicial</t>
      </text>
    </comment>
    <comment ref="N7" authorId="4" shapeId="0" xr:uid="{60A9D5B1-4888-4760-9149-5371F028B23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Mantiene lo indicado en la oferta inicial</t>
      </text>
    </comment>
    <comment ref="L8" authorId="0" shapeId="0" xr:uid="{588D5E1C-53A6-4C4B-92C6-29AC6B58F0BF}">
      <text>
        <r>
          <rPr>
            <b/>
            <sz val="9"/>
            <color indexed="81"/>
            <rFont val="Tahoma"/>
            <family val="2"/>
          </rPr>
          <t>Roberto Rubi Ramirez:</t>
        </r>
        <r>
          <rPr>
            <sz val="9"/>
            <color indexed="81"/>
            <rFont val="Tahoma"/>
            <family val="2"/>
          </rPr>
          <t xml:space="preserve">
No se toma en cuenta revisión para fiscalización
área de presupuestos aportada en subsane</t>
        </r>
      </text>
    </comment>
    <comment ref="G12" authorId="5" shapeId="0" xr:uid="{82A1FB72-3D46-48E7-AB49-E3E54043B55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revisan datos nuevamente en SICI e IREA</t>
      </text>
    </comment>
    <comment ref="H16" authorId="6" shapeId="0" xr:uid="{F1B42F47-4A53-4C0E-8980-A87F432D843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subsane indica 107 casos</t>
      </text>
    </comment>
    <comment ref="L16" authorId="7" shapeId="0" xr:uid="{192B7C66-6976-43E1-84ED-486F9CB60E7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subsane</t>
      </text>
    </comment>
    <comment ref="L17" authorId="8" shapeId="0" xr:uid="{96B7B9B3-E403-49DD-B3DF-134E0300464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120 m para construcción de vivienda 2 niveles; 200m presupuesto de reforzamiento estructural y 15000m para reparación de daños. 
Respuesta:
    En el Subsane presentan adicional a lo indicado en la oferta inicial 3500m del 2012-2018 INS. Para un total de 18820m</t>
      </text>
    </comment>
    <comment ref="L18" authorId="9" shapeId="0" xr:uid="{A0E93251-3041-4C99-AF3C-15EB6C78A71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Area aumenta en el subsane.
En la oferta original hay cursos con horas
4 cursos de  oferta inicial y 1 de subsane</t>
      </text>
    </comment>
    <comment ref="H19" authorId="10" shapeId="0" xr:uid="{342EF55C-9137-4BC1-900E-6F7B6FD1006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Modifica en subsane</t>
      </text>
    </comment>
    <comment ref="L19" authorId="0" shapeId="0" xr:uid="{F7BB2057-E96D-48DA-B0D7-9150E37E7E79}">
      <text>
        <r>
          <rPr>
            <b/>
            <sz val="9"/>
            <color indexed="81"/>
            <rFont val="Tahoma"/>
            <family val="2"/>
          </rPr>
          <t>Roberto Rubi Ramirez:</t>
        </r>
        <r>
          <rPr>
            <sz val="9"/>
            <color indexed="81"/>
            <rFont val="Tahoma"/>
            <family val="2"/>
          </rPr>
          <t xml:space="preserve">
No se toma en cuenta revisión para fiscalización</t>
        </r>
      </text>
    </comment>
    <comment ref="N22" authorId="11" shapeId="0" xr:uid="{F3A65C41-C75F-4C9D-BB32-1AA478609B1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Aportado en subsanación</t>
      </text>
    </comment>
    <comment ref="G24" authorId="12" shapeId="0" xr:uid="{266C79A1-8AB4-46DC-93FA-362079D9BF7A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Subsane 2023 mantiene el documento presentado en la oferta inicial, sin cambios. </t>
      </text>
    </comment>
    <comment ref="H24" authorId="13" shapeId="0" xr:uid="{47D890DD-25B5-4558-8E68-053383A4C2D0}">
      <text>
        <r>
          <rPr>
            <b/>
            <sz val="9"/>
            <color indexed="81"/>
            <rFont val="Tahoma"/>
            <family val="2"/>
          </rPr>
          <t>María Fernanda González Carrillo:</t>
        </r>
        <r>
          <rPr>
            <sz val="9"/>
            <color indexed="81"/>
            <rFont val="Tahoma"/>
            <family val="2"/>
          </rPr>
          <t xml:space="preserve">
Indicaron la misma información de avalúos en la columna de inspecciones para seguros. </t>
        </r>
      </text>
    </comment>
    <comment ref="L24" authorId="14" shapeId="0" xr:uid="{24E8133E-E06D-4440-B0BC-6F430704A30D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Subsane 2023 mantiene el documento presentado en la oferta inicial, sin cambios. 
</t>
      </text>
    </comment>
    <comment ref="L26" authorId="15" shapeId="0" xr:uid="{236A8A79-5974-4312-A947-E43DD175775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Mantiene los datos de la oferta original 3837</t>
      </text>
    </comment>
    <comment ref="J28" authorId="16" shapeId="0" xr:uid="{9CB79981-D77A-43A4-A423-26582A836D86}">
      <text>
        <r>
          <rPr>
            <b/>
            <sz val="9"/>
            <color indexed="81"/>
            <rFont val="Tahoma"/>
            <family val="2"/>
          </rPr>
          <t>Marianella Murillo Sandí:</t>
        </r>
        <r>
          <rPr>
            <sz val="9"/>
            <color indexed="81"/>
            <rFont val="Tahoma"/>
            <family val="2"/>
          </rPr>
          <t xml:space="preserve">
En la cantidad de avalúos indican el total de metos cuadrados 109414,
No indican cantidad de inspecciones para seguros. 
Este dato fue indicado en la oferta original.</t>
        </r>
      </text>
    </comment>
    <comment ref="J29" authorId="16" shapeId="0" xr:uid="{A5FACEB3-11A5-409B-94D5-4177E53B379E}">
      <text>
        <r>
          <rPr>
            <b/>
            <sz val="9"/>
            <color indexed="81"/>
            <rFont val="Tahoma"/>
            <family val="2"/>
          </rPr>
          <t>Marianella Murillo Sandí:</t>
        </r>
        <r>
          <rPr>
            <sz val="9"/>
            <color indexed="81"/>
            <rFont val="Tahoma"/>
            <family val="2"/>
          </rPr>
          <t xml:space="preserve">
En la cantidad de avalúos indican el total de metos cuadrados 109414,
No indican cantidad de inspecciones para seguros. 
Este dato fue indicado en la oferta original.</t>
        </r>
      </text>
    </comment>
    <comment ref="H31" authorId="17" shapeId="0" xr:uid="{C87508D7-E41B-430F-8A61-3D662B1F325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subsane pone 60</t>
      </text>
    </comment>
    <comment ref="L31" authorId="18" shapeId="0" xr:uid="{695ACA25-7057-4438-B575-72DAD570EAC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subsane</t>
      </text>
    </comment>
    <comment ref="N31" authorId="19" shapeId="0" xr:uid="{1F7BC0FE-5852-4988-BDAB-5156E080A2E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subsane</t>
      </text>
    </comment>
    <comment ref="L34" authorId="20" shapeId="0" xr:uid="{262E9B46-25A9-4C6E-AF0B-CF45672D7BE3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Subsane 2023 mantiene la misma información presentada en la oferta inicial. </t>
      </text>
    </comment>
    <comment ref="H36" authorId="21" shapeId="0" xr:uid="{7BB8E79B-102B-448C-8AC4-8BE8146D844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Presenta misma información de oferta inicial</t>
      </text>
    </comment>
    <comment ref="L36" authorId="0" shapeId="0" xr:uid="{02CC435F-020C-4E99-80E0-F15C0BC1DF90}">
      <text>
        <r>
          <rPr>
            <b/>
            <sz val="9"/>
            <color indexed="81"/>
            <rFont val="Tahoma"/>
            <family val="2"/>
          </rPr>
          <t xml:space="preserve">Roberto Rubi Ramirez: </t>
        </r>
        <r>
          <rPr>
            <sz val="9"/>
            <color indexed="81"/>
            <rFont val="Tahoma"/>
            <family val="2"/>
          </rPr>
          <t xml:space="preserve">No se toma en cuenta revisión para fiscalización </t>
        </r>
        <r>
          <rPr>
            <b/>
            <sz val="9"/>
            <color indexed="81"/>
            <rFont val="Tahoma"/>
            <family val="2"/>
          </rPr>
          <t xml:space="preserve">
María Fernanda: </t>
        </r>
        <r>
          <rPr>
            <sz val="9"/>
            <color indexed="81"/>
            <rFont val="Tahoma"/>
            <family val="2"/>
          </rPr>
          <t xml:space="preserve">Presenta misma información de oferta inicial 35000, Roberto solo considera 20000.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 shapeId="0" xr:uid="{A46B6EAB-CC54-4E99-9565-648195274A21}">
      <text>
        <r>
          <rPr>
            <b/>
            <sz val="9"/>
            <color indexed="81"/>
            <rFont val="Tahoma"/>
            <family val="2"/>
          </rPr>
          <t>Roberto Rubi Ramirez:</t>
        </r>
        <r>
          <rPr>
            <sz val="9"/>
            <color indexed="81"/>
            <rFont val="Tahoma"/>
            <family val="2"/>
          </rPr>
          <t xml:space="preserve">
No se toma en cuenta revisión para fiscalización
</t>
        </r>
        <r>
          <rPr>
            <b/>
            <sz val="9"/>
            <color indexed="81"/>
            <rFont val="Tahoma"/>
            <family val="2"/>
          </rPr>
          <t xml:space="preserve">María Fernanda: </t>
        </r>
        <r>
          <rPr>
            <sz val="9"/>
            <color indexed="81"/>
            <rFont val="Tahoma"/>
            <family val="2"/>
          </rPr>
          <t xml:space="preserve">Mantiene información de oferta inicial 3072,20. Roberto solo considera 2574,2 </t>
        </r>
      </text>
    </comment>
    <comment ref="L38" authorId="22" shapeId="0" xr:uid="{11A390F2-BEA5-4AD0-91D9-21D99C29BD2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subsane</t>
      </text>
    </comment>
    <comment ref="G39" authorId="23" shapeId="0" xr:uid="{DAFF6E1E-8D22-4821-9995-3716FAE34F28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Subsane 2023 mantiene el documento presentado en la oferta inicial, sin cambios. </t>
      </text>
    </comment>
    <comment ref="L39" authorId="24" shapeId="0" xr:uid="{E13DB830-AF19-4AEC-8EF7-B74D7C0EA41F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 Subsane 2023 mantiene el documento presentado en la oferta inicial, sin cambios. 
</t>
      </text>
    </comment>
    <comment ref="J42" authorId="25" shapeId="0" xr:uid="{7378C287-87F5-4220-915D-BF4A2C85C5AE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Mantiene los datos de la oferta inicial. </t>
      </text>
    </comment>
    <comment ref="L42" authorId="0" shapeId="0" xr:uid="{04EE99FA-CE49-4676-B813-CD85AA6B971B}">
      <text>
        <r>
          <rPr>
            <b/>
            <sz val="9"/>
            <color indexed="81"/>
            <rFont val="Tahoma"/>
            <family val="2"/>
          </rPr>
          <t>Roberto Rubi Ramirez:</t>
        </r>
        <r>
          <rPr>
            <sz val="9"/>
            <color indexed="81"/>
            <rFont val="Tahoma"/>
            <family val="2"/>
          </rPr>
          <t xml:space="preserve">
No se toma en cuenta revisión para fiscalización</t>
        </r>
      </text>
    </comment>
    <comment ref="C46" authorId="16" shapeId="0" xr:uid="{6DCA6761-31DC-4EBC-864E-99562B131BA3}">
      <text>
        <r>
          <rPr>
            <sz val="11"/>
            <color theme="1"/>
            <rFont val="Calibri"/>
            <family val="2"/>
            <scheme val="minor"/>
          </rPr>
          <t>Marianella Murillo Sandí:
indicó m2 de área presupuestada en lugar de cantidad de casos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Marianella Murillo Sandí</author>
  </authors>
  <commentList>
    <comment ref="H4" authorId="0" shapeId="0" xr:uid="{F9F3EF20-534C-4B99-8C02-CE691103E5AF}">
      <text>
        <r>
          <rPr>
            <sz val="11"/>
            <color theme="1"/>
            <rFont val="Calibri"/>
            <family val="2"/>
            <scheme val="minor"/>
          </rPr>
          <t>Marianella Murillo Sandí:
indicó m2 de área presupuestada en lugar de cantidad de casos</t>
        </r>
      </text>
    </comment>
  </commentList>
</comments>
</file>

<file path=xl/sharedStrings.xml><?xml version="1.0" encoding="utf-8"?>
<sst xmlns="http://schemas.openxmlformats.org/spreadsheetml/2006/main" count="177" uniqueCount="98">
  <si>
    <t>N° Oferta</t>
  </si>
  <si>
    <t xml:space="preserve">Nombre Oferente (Profesionales) </t>
  </si>
  <si>
    <t>SG-22-005</t>
  </si>
  <si>
    <t>SG-22-007</t>
  </si>
  <si>
    <t>SG-22-019</t>
  </si>
  <si>
    <t>SG-22-021</t>
  </si>
  <si>
    <t>SG-22-024</t>
  </si>
  <si>
    <t>SG-22-048</t>
  </si>
  <si>
    <t>SG-22-049</t>
  </si>
  <si>
    <t>SG-22-054</t>
  </si>
  <si>
    <t>SG-22-056</t>
  </si>
  <si>
    <t>SG-22-060</t>
  </si>
  <si>
    <t>SG-22-061</t>
  </si>
  <si>
    <t>SG-22-063</t>
  </si>
  <si>
    <t>SG-22-069</t>
  </si>
  <si>
    <t>SG-22-071</t>
  </si>
  <si>
    <t>SG-22-064</t>
  </si>
  <si>
    <t>SG-22-025</t>
  </si>
  <si>
    <t>SG-22-044</t>
  </si>
  <si>
    <t>SG-22-059</t>
  </si>
  <si>
    <t>SG-22-067</t>
  </si>
  <si>
    <t>SG-22-074</t>
  </si>
  <si>
    <t>SG-22-076</t>
  </si>
  <si>
    <t>SG-22-040</t>
  </si>
  <si>
    <t>SG-22-014</t>
  </si>
  <si>
    <t>SG-22-017</t>
  </si>
  <si>
    <t>SG-22-045</t>
  </si>
  <si>
    <t>SG-22-032</t>
  </si>
  <si>
    <t>SG-22-020</t>
  </si>
  <si>
    <t>SG-22-033</t>
  </si>
  <si>
    <t>SG-22-043</t>
  </si>
  <si>
    <t>SG-22-073</t>
  </si>
  <si>
    <t>SG-22-052</t>
  </si>
  <si>
    <t>SG-22-003</t>
  </si>
  <si>
    <t>SG-22-013</t>
  </si>
  <si>
    <t>SG-22-070</t>
  </si>
  <si>
    <t>SG-22-077</t>
  </si>
  <si>
    <t>SG-22-041</t>
  </si>
  <si>
    <t>SG-22-028</t>
  </si>
  <si>
    <t xml:space="preserve">Antonio Merayo Calderón </t>
  </si>
  <si>
    <t>Fabrizzio Ortega Vargas</t>
  </si>
  <si>
    <t xml:space="preserve">Randall Van Patten Solano </t>
  </si>
  <si>
    <t>Alvaro José Torres Garita</t>
  </si>
  <si>
    <t xml:space="preserve">Ignacio Rivera Redondo </t>
  </si>
  <si>
    <t>Ahias Steller Porras</t>
  </si>
  <si>
    <t>Roger Salazar Haug</t>
  </si>
  <si>
    <t>Oscar Rodríguez Villalobos</t>
  </si>
  <si>
    <t>Alberto Gómez Mora</t>
  </si>
  <si>
    <t xml:space="preserve">Randall Elizondo Murillo </t>
  </si>
  <si>
    <t>Helmuth Hasbum Fernández</t>
  </si>
  <si>
    <t xml:space="preserve">Victor Hugo Rodríguez Centeno </t>
  </si>
  <si>
    <t>DICON Deseños y Contrucciones S.A (Walter Vargas Benavides 4-0105-0890)</t>
  </si>
  <si>
    <t>David Ulate Ovares</t>
  </si>
  <si>
    <t xml:space="preserve">Adrian Ruilova Rescia </t>
  </si>
  <si>
    <t>Rio Grande Ingieniería S.A</t>
  </si>
  <si>
    <t>Jose Daniel Madrigal Salazar</t>
  </si>
  <si>
    <t xml:space="preserve">Rolando José Villabos Castro </t>
  </si>
  <si>
    <t xml:space="preserve">Jorge Alberto Bolaños Venegas </t>
  </si>
  <si>
    <t xml:space="preserve">Maritza Rodriguez Pacheco </t>
  </si>
  <si>
    <t>Ronny Gonzalez Mora</t>
  </si>
  <si>
    <t xml:space="preserve">Asdrúbal Morera Solórzano </t>
  </si>
  <si>
    <t xml:space="preserve">Gabriel Delgado Hidalgo </t>
  </si>
  <si>
    <t>Luis Johanny Montoya Muñoz</t>
  </si>
  <si>
    <t>Manifesto Construcción LTDA (Rodolfo Feoli Mandas 3-0147-0098)</t>
  </si>
  <si>
    <t>Manifesto Construcción LTDA (Giancarlo Feoli Soto 1-0819-0069)</t>
  </si>
  <si>
    <t>Edificadora Américana S.A</t>
  </si>
  <si>
    <t>Julia Rivera Torrealba</t>
  </si>
  <si>
    <t xml:space="preserve">Joseph Gullock Agüero </t>
  </si>
  <si>
    <t>María Nella Pacheco Anchía</t>
  </si>
  <si>
    <t xml:space="preserve">Jonatan Bustillos Arias </t>
  </si>
  <si>
    <t>Consultoría y Construcción Arybec S.A (Édgar Arroyo Herrera - 2-0362-0192)</t>
  </si>
  <si>
    <t>Javier Hernández García</t>
  </si>
  <si>
    <t xml:space="preserve">Manuel Antonio Ureña Castro </t>
  </si>
  <si>
    <t>Audrey María Anderson Herrera</t>
  </si>
  <si>
    <t>Jose Efrain Mazariegos Zamora</t>
  </si>
  <si>
    <t>Consultoría y Construcción Arybec S.A (Jorge Becerril Cambronero 1-0539-0024)</t>
  </si>
  <si>
    <t xml:space="preserve">Gonzalo Muñoz Zeledón </t>
  </si>
  <si>
    <t>Jose Guillermo Madrigal Pastor</t>
  </si>
  <si>
    <t>DICON Deseños y Contrucciones S.A (Luis E. Vargas Fonseca 1-1153-0671)</t>
  </si>
  <si>
    <t>Renglón Primario</t>
  </si>
  <si>
    <t>Renglón Secundario</t>
  </si>
  <si>
    <t>Renglón Terciario</t>
  </si>
  <si>
    <t xml:space="preserve">Cant de Inspecciones para seguros Base de Datos INS </t>
  </si>
  <si>
    <t xml:space="preserve">Cantidad de Inspecciones para seguros Declaradas </t>
  </si>
  <si>
    <t>Diferencia</t>
  </si>
  <si>
    <t xml:space="preserve">Cantidad de Avalúos Declarados </t>
  </si>
  <si>
    <t>No se indica</t>
  </si>
  <si>
    <t>Ver oferta</t>
  </si>
  <si>
    <t>PUNTAJE</t>
  </si>
  <si>
    <t>Cantidad de Metros Cuadrados (Presupuestos)</t>
  </si>
  <si>
    <t xml:space="preserve">Cantidad de Cursos </t>
  </si>
  <si>
    <t>NOTA FINAL</t>
  </si>
  <si>
    <t>SG-22-037</t>
  </si>
  <si>
    <t>SG-22-051</t>
  </si>
  <si>
    <t>SG-22-050</t>
  </si>
  <si>
    <t>Wallace Quirós Moreno</t>
  </si>
  <si>
    <t>Luis Guillermo Rojas Araya</t>
  </si>
  <si>
    <t>Carlos Guillermo Rojas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</si>
</sst>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color theme="0" tint="-4.9989318521683403E-2"/>
      <name val="Arial"/>
      <family val="2"/>
    </font>
    <font>
      <b/>
      <sz val="10"/>
      <color rgb="FF70AD47"/>
      <name val="Arial"/>
      <family val="2"/>
    </font>
    <font>
      <b/>
      <sz val="11"/>
      <color rgb="FF70AD47"/>
      <name val="Arial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b/>
      <sz val="10"/>
      <color rgb="FFFFFF00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FFFF"/>
      <name val="Arial"/>
      <family val="2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43838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1" tint="0.499984740745262"/>
        <bgColor rgb="FF00000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/>
    <xf numFmtId="0" fontId="4" fillId="4" borderId="1" xfId="0" applyFont="1" applyFill="1" applyBorder="1" applyAlignment="1">
      <alignment horizontal="left" vertical="center"/>
    </xf>
    <xf numFmtId="0" fontId="2" fillId="0" borderId="1" xfId="0" applyFont="1" applyBorder="1"/>
    <xf numFmtId="0" fontId="1" fillId="5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</cellXfs>
  <cellStyles count="2">
    <cellStyle name="%" xfId="1" xr:uid="{D059A54D-73E0-44C8-903B-41F3959D4AC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ttya Casco Redondo" id="{00DD88B2-C5AE-46D6-8D19-A596C1B2E01B}" userId="S::kcascor@grupoins.com::3be745c6-de05-4abe-817b-02e2d9c5b677" providerId="AD"/>
  <person displayName="María Fernanda González Carrillo" id="{EB2579A7-8214-425A-92CE-060C8B2E70AC}" userId="S::mgonzalezc@grupoins.com::dc35e890-d1b0-44d4-ad04-523e8678261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6" dT="2023-07-06T23:11:56.68" personId="{00DD88B2-C5AE-46D6-8D19-A596C1B2E01B}" id="{236A8B76-68FA-412F-9B23-5331F0DD5F5C}">
    <text>subsane</text>
  </threadedComment>
  <threadedComment ref="N6" dT="2023-07-06T23:29:31.19" personId="{00DD88B2-C5AE-46D6-8D19-A596C1B2E01B}" id="{C5798444-4378-4C22-B942-0AC2ACE21613}">
    <text>Subsane 5 cursos</text>
  </threadedComment>
  <threadedComment ref="L7" dT="2023-07-07T14:26:19.73" personId="{00DD88B2-C5AE-46D6-8D19-A596C1B2E01B}" id="{791F1EC3-ACA3-4FA3-A650-49F66CE6CF92}">
    <text>Mantiene lo indicado en la oferta inicial</text>
  </threadedComment>
  <threadedComment ref="N7" dT="2023-07-07T14:30:37.65" personId="{00DD88B2-C5AE-46D6-8D19-A596C1B2E01B}" id="{60A9D5B1-4888-4760-9149-5371F028B23D}">
    <text>Mantiene lo indicado en la oferta inicial</text>
  </threadedComment>
  <threadedComment ref="G12" dT="2023-07-05T16:36:09.32" personId="{EB2579A7-8214-425A-92CE-060C8B2E70AC}" id="{82A1FB72-3D46-48E7-AB49-E3E54043B559}">
    <text>Se revisan datos nuevamente en SICI e IREA</text>
  </threadedComment>
  <threadedComment ref="H16" dT="2023-07-06T22:51:21.99" personId="{00DD88B2-C5AE-46D6-8D19-A596C1B2E01B}" id="{F1B42F47-4A53-4C0E-8980-A87F432D843F}">
    <text>En subsane indica 107 casos</text>
  </threadedComment>
  <threadedComment ref="L16" dT="2023-07-06T22:50:26.19" personId="{00DD88B2-C5AE-46D6-8D19-A596C1B2E01B}" id="{192B7C66-6976-43E1-84ED-486F9CB60E73}">
    <text>subsane</text>
  </threadedComment>
  <threadedComment ref="L17" dT="2023-05-24T22:19:50.93" personId="{EB2579A7-8214-425A-92CE-060C8B2E70AC}" id="{96B7B9B3-E403-49DD-B3DF-134E03004643}">
    <text xml:space="preserve">120 m para construcción de vivienda 2 niveles; 200m presupuesto de reforzamiento estructural y 15000m para reparación de daños. </text>
  </threadedComment>
  <threadedComment ref="L17" dT="2023-07-04T21:27:35.93" personId="{EB2579A7-8214-425A-92CE-060C8B2E70AC}" id="{68ECBA56-F3D5-45B8-B7F7-8A4546E1FA21}" parentId="{96B7B9B3-E403-49DD-B3DF-134E03004643}">
    <text>En el Subsane presentan adicional a lo indicado en la oferta inicial 3500m del 2012-2018 INS. Para un total de 18820m</text>
  </threadedComment>
  <threadedComment ref="L18" dT="2023-07-06T20:05:06.94" personId="{00DD88B2-C5AE-46D6-8D19-A596C1B2E01B}" id="{A0E93251-3041-4C99-AF3C-15EB6C78A711}">
    <text>Area aumenta en el subsane.
En la oferta original hay cursos con horas
4 cursos de  oferta inicial y 1 de subsane</text>
  </threadedComment>
  <threadedComment ref="H19" dT="2023-07-07T15:23:39.65" personId="{00DD88B2-C5AE-46D6-8D19-A596C1B2E01B}" id="{342EF55C-9137-4BC1-900E-6F7B6FD1006C}">
    <text>Modifica en subsane</text>
  </threadedComment>
  <threadedComment ref="N22" dT="2023-07-06T22:26:22.96" personId="{00DD88B2-C5AE-46D6-8D19-A596C1B2E01B}" id="{F3A65C41-C75F-4C9D-BB32-1AA478609B1F}">
    <text>Aportado en subsanación</text>
  </threadedComment>
  <threadedComment ref="G24" dT="2023-07-04T22:04:45.22" personId="{EB2579A7-8214-425A-92CE-060C8B2E70AC}" id="{266C79A1-8AB4-46DC-93FA-362079D9BF7A}">
    <text xml:space="preserve">En Subsane 2023 mantiene el documento presentado en la oferta inicial, sin cambios. </text>
  </threadedComment>
  <threadedComment ref="L24" dT="2023-07-04T22:05:03.78" personId="{EB2579A7-8214-425A-92CE-060C8B2E70AC}" id="{24E8133E-E06D-4440-B0BC-6F430704A30D}">
    <text xml:space="preserve">En Subsane 2023 mantiene el documento presentado en la oferta inicial, sin cambios. 
</text>
  </threadedComment>
  <threadedComment ref="L26" dT="2023-07-05T22:03:09.02" personId="{EB2579A7-8214-425A-92CE-060C8B2E70AC}" id="{236A8A79-5974-4312-A947-E43DD175775B}">
    <text>Mantiene los datos de la oferta original 3837</text>
  </threadedComment>
  <threadedComment ref="H31" dT="2023-07-06T23:52:02.87" personId="{00DD88B2-C5AE-46D6-8D19-A596C1B2E01B}" id="{C87508D7-E41B-430F-8A61-3D662B1F3258}">
    <text>En subsane pone 60</text>
  </threadedComment>
  <threadedComment ref="L31" dT="2023-07-06T23:51:15.91" personId="{00DD88B2-C5AE-46D6-8D19-A596C1B2E01B}" id="{695ACA25-7057-4438-B575-72DAD570EAC3}">
    <text>subsane</text>
  </threadedComment>
  <threadedComment ref="N31" dT="2023-07-06T23:58:06.59" personId="{00DD88B2-C5AE-46D6-8D19-A596C1B2E01B}" id="{1F7BC0FE-5852-4988-BDAB-5156E080A2E8}">
    <text>subsane</text>
  </threadedComment>
  <threadedComment ref="L34" dT="2023-07-04T21:35:54.57" personId="{EB2579A7-8214-425A-92CE-060C8B2E70AC}" id="{262E9B46-25A9-4C6E-AF0B-CF45672D7BE3}">
    <text xml:space="preserve">En Subsane 2023 mantiene la misma información presentada en la oferta inicial. </text>
  </threadedComment>
  <threadedComment ref="H36" dT="2023-07-05T14:37:24.90" personId="{EB2579A7-8214-425A-92CE-060C8B2E70AC}" id="{7BB8E79B-102B-448C-8AC4-8BE8146D844F}">
    <text>Presenta misma información de oferta inicial</text>
  </threadedComment>
  <threadedComment ref="L38" dT="2023-07-06T22:57:04.20" personId="{00DD88B2-C5AE-46D6-8D19-A596C1B2E01B}" id="{11A390F2-BEA5-4AD0-91D9-21D99C29BD2E}">
    <text>subsane</text>
  </threadedComment>
  <threadedComment ref="G39" dT="2023-07-04T22:04:45.22" personId="{EB2579A7-8214-425A-92CE-060C8B2E70AC}" id="{DAFF6E1E-8D22-4821-9995-3716FAE34F28}">
    <text xml:space="preserve">En Subsane 2023 mantiene el documento presentado en la oferta inicial, sin cambios. </text>
  </threadedComment>
  <threadedComment ref="L39" dT="2023-07-04T22:05:03.78" personId="{EB2579A7-8214-425A-92CE-060C8B2E70AC}" id="{E13DB830-AF19-4AEC-8EF7-B74D7C0EA41F}">
    <text xml:space="preserve">En Subsane 2023 mantiene el documento presentado en la oferta inicial, sin cambios. 
</text>
  </threadedComment>
  <threadedComment ref="J42" dT="2023-07-07T15:36:49.57" personId="{EB2579A7-8214-425A-92CE-060C8B2E70AC}" id="{7378C287-87F5-4220-915D-BF4A2C85C5AE}">
    <text xml:space="preserve">Mantiene los datos de la oferta inicial.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1F820-8497-4FA2-8C9F-A73CE5525F37}">
  <dimension ref="B3:P48"/>
  <sheetViews>
    <sheetView topLeftCell="E29" workbookViewId="0">
      <selection activeCell="P46" sqref="P46:P48"/>
    </sheetView>
  </sheetViews>
  <sheetFormatPr baseColWidth="10" defaultRowHeight="14.4" x14ac:dyDescent="0.3"/>
  <cols>
    <col min="2" max="2" width="14.6640625" customWidth="1"/>
    <col min="3" max="3" width="43.6640625" customWidth="1"/>
    <col min="7" max="7" width="20" customWidth="1"/>
    <col min="8" max="8" width="20.21875" customWidth="1"/>
    <col min="9" max="9" width="18.44140625" customWidth="1"/>
    <col min="10" max="10" width="21.44140625" customWidth="1"/>
    <col min="12" max="12" width="18.88671875" customWidth="1"/>
    <col min="14" max="14" width="17.21875" customWidth="1"/>
    <col min="16" max="16" width="18.44140625" customWidth="1"/>
  </cols>
  <sheetData>
    <row r="3" spans="2:16" ht="39.6" x14ac:dyDescent="0.3">
      <c r="B3" s="1" t="s">
        <v>0</v>
      </c>
      <c r="C3" s="1" t="s">
        <v>1</v>
      </c>
      <c r="D3" s="11" t="s">
        <v>79</v>
      </c>
      <c r="E3" s="11" t="s">
        <v>80</v>
      </c>
      <c r="F3" s="11" t="s">
        <v>81</v>
      </c>
      <c r="G3" s="14" t="s">
        <v>82</v>
      </c>
      <c r="H3" s="15" t="s">
        <v>83</v>
      </c>
      <c r="I3" s="15" t="s">
        <v>84</v>
      </c>
      <c r="J3" s="16" t="s">
        <v>85</v>
      </c>
      <c r="K3" s="11" t="s">
        <v>88</v>
      </c>
      <c r="L3" s="21" t="s">
        <v>89</v>
      </c>
      <c r="M3" s="11" t="s">
        <v>88</v>
      </c>
      <c r="N3" s="26" t="s">
        <v>90</v>
      </c>
      <c r="O3" s="11" t="s">
        <v>88</v>
      </c>
      <c r="P3" s="27" t="s">
        <v>91</v>
      </c>
    </row>
    <row r="4" spans="2:16" x14ac:dyDescent="0.3">
      <c r="B4" s="3" t="s">
        <v>2</v>
      </c>
      <c r="C4" s="5" t="s">
        <v>39</v>
      </c>
      <c r="D4" s="4">
        <v>1</v>
      </c>
      <c r="E4" s="4">
        <v>11</v>
      </c>
      <c r="F4" s="4">
        <v>5</v>
      </c>
      <c r="G4" s="17">
        <f>304+235</f>
        <v>539</v>
      </c>
      <c r="H4" s="17">
        <v>451</v>
      </c>
      <c r="I4" s="17">
        <f>G4-H4</f>
        <v>88</v>
      </c>
      <c r="J4" s="17">
        <f>410+834+150+7+14</f>
        <v>1415</v>
      </c>
      <c r="K4" s="19">
        <f>MAX(IF(G4&lt;15,0,IF(AND(G4&gt;=15,G4&lt;=40),58,IF(AND(G4&gt;=41,G4&lt;=55),62,IF(AND(G4&gt;=56,G4&lt;=70),66,IF(G4&gt;=71,70))))),IF(J4&lt;50,0,IF(AND(J4&gt;=50,J4&lt;=100),46,IF(AND(J4&gt;=101,J4&lt;=200),50,IF(J4&gt;=201,54)))))</f>
        <v>70</v>
      </c>
      <c r="L4" s="22">
        <v>74472</v>
      </c>
      <c r="M4" s="19">
        <v>15</v>
      </c>
      <c r="N4" s="28">
        <v>11</v>
      </c>
      <c r="O4" s="19">
        <v>15</v>
      </c>
      <c r="P4" s="31">
        <v>100</v>
      </c>
    </row>
    <row r="5" spans="2:16" x14ac:dyDescent="0.3">
      <c r="B5" s="3" t="s">
        <v>3</v>
      </c>
      <c r="C5" s="5" t="s">
        <v>40</v>
      </c>
      <c r="D5" s="4">
        <v>1</v>
      </c>
      <c r="E5" s="4">
        <v>5</v>
      </c>
      <c r="F5" s="4"/>
      <c r="G5" s="17">
        <v>180</v>
      </c>
      <c r="H5" s="17">
        <v>175</v>
      </c>
      <c r="I5" s="17">
        <v>5</v>
      </c>
      <c r="J5" s="17">
        <v>1801</v>
      </c>
      <c r="K5" s="19">
        <v>70</v>
      </c>
      <c r="L5" s="22">
        <v>20817</v>
      </c>
      <c r="M5" s="19">
        <v>15</v>
      </c>
      <c r="N5" s="28">
        <v>23</v>
      </c>
      <c r="O5" s="19">
        <v>15</v>
      </c>
      <c r="P5" s="31">
        <v>100</v>
      </c>
    </row>
    <row r="6" spans="2:16" x14ac:dyDescent="0.3">
      <c r="B6" s="3" t="s">
        <v>4</v>
      </c>
      <c r="C6" s="5" t="s">
        <v>41</v>
      </c>
      <c r="D6" s="12">
        <v>1</v>
      </c>
      <c r="E6" s="12">
        <v>5</v>
      </c>
      <c r="F6" s="12"/>
      <c r="G6" s="18">
        <v>435</v>
      </c>
      <c r="H6" s="18">
        <v>445</v>
      </c>
      <c r="I6" s="18">
        <v>-10</v>
      </c>
      <c r="J6" s="18" t="s">
        <v>86</v>
      </c>
      <c r="K6" s="20">
        <v>70</v>
      </c>
      <c r="L6" s="23">
        <v>53000</v>
      </c>
      <c r="M6" s="20">
        <v>15</v>
      </c>
      <c r="N6" s="29">
        <v>6</v>
      </c>
      <c r="O6" s="20">
        <v>15</v>
      </c>
      <c r="P6" s="32">
        <v>100</v>
      </c>
    </row>
    <row r="7" spans="2:16" x14ac:dyDescent="0.3">
      <c r="B7" s="3" t="s">
        <v>5</v>
      </c>
      <c r="C7" s="5" t="s">
        <v>42</v>
      </c>
      <c r="D7" s="12">
        <v>1</v>
      </c>
      <c r="E7" s="12">
        <v>3</v>
      </c>
      <c r="F7" s="12">
        <v>5</v>
      </c>
      <c r="G7" s="18">
        <v>248</v>
      </c>
      <c r="H7" s="18">
        <v>253</v>
      </c>
      <c r="I7" s="18">
        <v>-5</v>
      </c>
      <c r="J7" s="18">
        <v>0</v>
      </c>
      <c r="K7" s="20">
        <v>70</v>
      </c>
      <c r="L7" s="23">
        <v>16650</v>
      </c>
      <c r="M7" s="20">
        <v>15</v>
      </c>
      <c r="N7" s="29">
        <v>14</v>
      </c>
      <c r="O7" s="20">
        <v>15</v>
      </c>
      <c r="P7" s="32">
        <v>100</v>
      </c>
    </row>
    <row r="8" spans="2:16" x14ac:dyDescent="0.3">
      <c r="B8" s="3" t="s">
        <v>6</v>
      </c>
      <c r="C8" s="5" t="s">
        <v>43</v>
      </c>
      <c r="D8" s="12">
        <v>1</v>
      </c>
      <c r="E8" s="12"/>
      <c r="F8" s="12"/>
      <c r="G8" s="18">
        <v>287</v>
      </c>
      <c r="H8" s="18">
        <v>198</v>
      </c>
      <c r="I8" s="18">
        <v>89</v>
      </c>
      <c r="J8" s="18" t="s">
        <v>86</v>
      </c>
      <c r="K8" s="20">
        <v>70</v>
      </c>
      <c r="L8" s="23">
        <v>3680</v>
      </c>
      <c r="M8" s="20">
        <v>15</v>
      </c>
      <c r="N8" s="29">
        <v>8</v>
      </c>
      <c r="O8" s="20">
        <v>15</v>
      </c>
      <c r="P8" s="32">
        <v>100</v>
      </c>
    </row>
    <row r="9" spans="2:16" x14ac:dyDescent="0.3">
      <c r="B9" s="3" t="s">
        <v>7</v>
      </c>
      <c r="C9" s="5" t="s">
        <v>44</v>
      </c>
      <c r="D9" s="12">
        <v>1</v>
      </c>
      <c r="E9" s="12">
        <v>3</v>
      </c>
      <c r="F9" s="12">
        <v>5</v>
      </c>
      <c r="G9" s="18">
        <v>186</v>
      </c>
      <c r="H9" s="18">
        <v>475</v>
      </c>
      <c r="I9" s="18">
        <v>-289</v>
      </c>
      <c r="J9" s="18">
        <v>475</v>
      </c>
      <c r="K9" s="20">
        <v>70</v>
      </c>
      <c r="L9" s="23">
        <v>165503</v>
      </c>
      <c r="M9" s="20">
        <v>15</v>
      </c>
      <c r="N9" s="29">
        <v>14</v>
      </c>
      <c r="O9" s="20">
        <v>15</v>
      </c>
      <c r="P9" s="32">
        <v>100</v>
      </c>
    </row>
    <row r="10" spans="2:16" x14ac:dyDescent="0.3">
      <c r="B10" s="38" t="s">
        <v>8</v>
      </c>
      <c r="C10" s="5" t="s">
        <v>45</v>
      </c>
      <c r="D10" s="12">
        <v>1</v>
      </c>
      <c r="E10" s="12">
        <v>5</v>
      </c>
      <c r="F10" s="12">
        <v>3</v>
      </c>
      <c r="G10" s="18">
        <v>526</v>
      </c>
      <c r="H10" s="18">
        <v>800</v>
      </c>
      <c r="I10" s="18">
        <v>-274</v>
      </c>
      <c r="J10" s="18">
        <v>835</v>
      </c>
      <c r="K10" s="20">
        <v>70</v>
      </c>
      <c r="L10" s="23">
        <v>23315</v>
      </c>
      <c r="M10" s="20">
        <v>15</v>
      </c>
      <c r="N10" s="29">
        <v>12</v>
      </c>
      <c r="O10" s="20">
        <v>15</v>
      </c>
      <c r="P10" s="32">
        <v>100</v>
      </c>
    </row>
    <row r="11" spans="2:16" x14ac:dyDescent="0.3">
      <c r="B11" s="3" t="s">
        <v>9</v>
      </c>
      <c r="C11" s="5" t="s">
        <v>46</v>
      </c>
      <c r="D11" s="12">
        <v>1</v>
      </c>
      <c r="E11" s="12">
        <v>9</v>
      </c>
      <c r="F11" s="12">
        <v>7</v>
      </c>
      <c r="G11" s="18">
        <v>200</v>
      </c>
      <c r="H11" s="18">
        <v>340</v>
      </c>
      <c r="I11" s="18">
        <v>-140</v>
      </c>
      <c r="J11" s="18">
        <v>0</v>
      </c>
      <c r="K11" s="20">
        <v>70</v>
      </c>
      <c r="L11" s="23">
        <v>5472.31</v>
      </c>
      <c r="M11" s="20">
        <v>15</v>
      </c>
      <c r="N11" s="29">
        <v>23</v>
      </c>
      <c r="O11" s="20">
        <v>15</v>
      </c>
      <c r="P11" s="32">
        <v>100</v>
      </c>
    </row>
    <row r="12" spans="2:16" x14ac:dyDescent="0.3">
      <c r="B12" s="3" t="s">
        <v>10</v>
      </c>
      <c r="C12" s="5" t="s">
        <v>47</v>
      </c>
      <c r="D12" s="12">
        <v>1</v>
      </c>
      <c r="E12" s="12"/>
      <c r="F12" s="12"/>
      <c r="G12" s="18">
        <v>105</v>
      </c>
      <c r="H12" s="18">
        <v>72</v>
      </c>
      <c r="I12" s="18">
        <v>33</v>
      </c>
      <c r="J12" s="18">
        <v>434</v>
      </c>
      <c r="K12" s="20">
        <v>70</v>
      </c>
      <c r="L12" s="23">
        <v>6000</v>
      </c>
      <c r="M12" s="20">
        <v>15</v>
      </c>
      <c r="N12" s="29">
        <v>6</v>
      </c>
      <c r="O12" s="20">
        <v>15</v>
      </c>
      <c r="P12" s="32">
        <v>100</v>
      </c>
    </row>
    <row r="13" spans="2:16" x14ac:dyDescent="0.3">
      <c r="B13" s="3" t="s">
        <v>11</v>
      </c>
      <c r="C13" s="5" t="s">
        <v>48</v>
      </c>
      <c r="D13" s="12">
        <v>1</v>
      </c>
      <c r="E13" s="12">
        <v>5</v>
      </c>
      <c r="F13" s="12">
        <v>3</v>
      </c>
      <c r="G13" s="18">
        <v>423</v>
      </c>
      <c r="H13" s="18">
        <v>363</v>
      </c>
      <c r="I13" s="18">
        <v>60</v>
      </c>
      <c r="J13" s="18">
        <v>327</v>
      </c>
      <c r="K13" s="20">
        <v>70</v>
      </c>
      <c r="L13" s="23">
        <v>205329</v>
      </c>
      <c r="M13" s="20">
        <v>15</v>
      </c>
      <c r="N13" s="29">
        <v>16</v>
      </c>
      <c r="O13" s="20">
        <v>15</v>
      </c>
      <c r="P13" s="32">
        <v>100</v>
      </c>
    </row>
    <row r="14" spans="2:16" x14ac:dyDescent="0.3">
      <c r="B14" s="3" t="s">
        <v>12</v>
      </c>
      <c r="C14" s="5" t="s">
        <v>49</v>
      </c>
      <c r="D14" s="12">
        <v>1</v>
      </c>
      <c r="E14" s="12"/>
      <c r="F14" s="12"/>
      <c r="G14" s="18">
        <v>532</v>
      </c>
      <c r="H14" s="18">
        <v>546</v>
      </c>
      <c r="I14" s="18">
        <v>-14</v>
      </c>
      <c r="J14" s="18">
        <v>546</v>
      </c>
      <c r="K14" s="20">
        <v>70</v>
      </c>
      <c r="L14" s="23">
        <v>22750</v>
      </c>
      <c r="M14" s="20">
        <v>15</v>
      </c>
      <c r="N14" s="29">
        <v>27</v>
      </c>
      <c r="O14" s="20">
        <v>15</v>
      </c>
      <c r="P14" s="32">
        <v>100</v>
      </c>
    </row>
    <row r="15" spans="2:16" x14ac:dyDescent="0.3">
      <c r="B15" s="3" t="s">
        <v>13</v>
      </c>
      <c r="C15" s="5" t="s">
        <v>50</v>
      </c>
      <c r="D15" s="12">
        <v>1</v>
      </c>
      <c r="E15" s="12">
        <v>3</v>
      </c>
      <c r="F15" s="12">
        <v>5</v>
      </c>
      <c r="G15" s="18">
        <v>672</v>
      </c>
      <c r="H15" s="18">
        <v>867</v>
      </c>
      <c r="I15" s="18">
        <v>-195</v>
      </c>
      <c r="J15" s="18">
        <v>0</v>
      </c>
      <c r="K15" s="20">
        <v>70</v>
      </c>
      <c r="L15" s="23">
        <v>365883</v>
      </c>
      <c r="M15" s="20">
        <v>15</v>
      </c>
      <c r="N15" s="29">
        <v>14</v>
      </c>
      <c r="O15" s="20">
        <v>15</v>
      </c>
      <c r="P15" s="32">
        <v>100</v>
      </c>
    </row>
    <row r="16" spans="2:16" x14ac:dyDescent="0.3">
      <c r="B16" s="3" t="s">
        <v>14</v>
      </c>
      <c r="C16" s="6" t="s">
        <v>51</v>
      </c>
      <c r="D16" s="12">
        <v>1</v>
      </c>
      <c r="E16" s="12"/>
      <c r="F16" s="12"/>
      <c r="G16" s="18">
        <v>236</v>
      </c>
      <c r="H16" s="18">
        <v>236</v>
      </c>
      <c r="I16" s="18">
        <v>0</v>
      </c>
      <c r="J16" s="18">
        <v>0</v>
      </c>
      <c r="K16" s="20">
        <v>70</v>
      </c>
      <c r="L16" s="23">
        <v>21600</v>
      </c>
      <c r="M16" s="20">
        <v>15</v>
      </c>
      <c r="N16" s="29">
        <v>9</v>
      </c>
      <c r="O16" s="20">
        <v>15</v>
      </c>
      <c r="P16" s="32">
        <v>100</v>
      </c>
    </row>
    <row r="17" spans="2:16" x14ac:dyDescent="0.3">
      <c r="B17" s="3" t="s">
        <v>15</v>
      </c>
      <c r="C17" s="5" t="s">
        <v>52</v>
      </c>
      <c r="D17" s="4">
        <v>1</v>
      </c>
      <c r="E17" s="4">
        <v>5</v>
      </c>
      <c r="F17" s="4">
        <v>7</v>
      </c>
      <c r="G17" s="17">
        <v>756</v>
      </c>
      <c r="H17" s="17">
        <v>1205</v>
      </c>
      <c r="I17" s="17">
        <v>-449</v>
      </c>
      <c r="J17" s="17">
        <v>26</v>
      </c>
      <c r="K17" s="19">
        <v>70</v>
      </c>
      <c r="L17" s="22">
        <v>18820</v>
      </c>
      <c r="M17" s="19">
        <v>15</v>
      </c>
      <c r="N17" s="28">
        <v>10</v>
      </c>
      <c r="O17" s="19">
        <v>15</v>
      </c>
      <c r="P17" s="31">
        <v>100</v>
      </c>
    </row>
    <row r="18" spans="2:16" x14ac:dyDescent="0.3">
      <c r="B18" s="3" t="s">
        <v>16</v>
      </c>
      <c r="C18" s="5" t="s">
        <v>53</v>
      </c>
      <c r="D18" s="12">
        <v>1</v>
      </c>
      <c r="E18" s="12">
        <v>5</v>
      </c>
      <c r="F18" s="12">
        <v>3</v>
      </c>
      <c r="G18" s="18">
        <v>714</v>
      </c>
      <c r="H18" s="18">
        <v>288</v>
      </c>
      <c r="I18" s="18">
        <v>426</v>
      </c>
      <c r="J18" s="18">
        <v>515</v>
      </c>
      <c r="K18" s="20">
        <v>70</v>
      </c>
      <c r="L18" s="23">
        <v>211147</v>
      </c>
      <c r="M18" s="20">
        <v>15</v>
      </c>
      <c r="N18" s="29">
        <v>5</v>
      </c>
      <c r="O18" s="20">
        <v>12.5</v>
      </c>
      <c r="P18" s="32">
        <v>97.5</v>
      </c>
    </row>
    <row r="19" spans="2:16" x14ac:dyDescent="0.3">
      <c r="B19" s="3" t="s">
        <v>17</v>
      </c>
      <c r="C19" s="5" t="s">
        <v>54</v>
      </c>
      <c r="D19" s="12">
        <v>1</v>
      </c>
      <c r="E19" s="12">
        <v>3</v>
      </c>
      <c r="F19" s="12">
        <v>7</v>
      </c>
      <c r="G19" s="18">
        <v>1310</v>
      </c>
      <c r="H19" s="18">
        <v>2983</v>
      </c>
      <c r="I19" s="18">
        <v>-1673</v>
      </c>
      <c r="J19" s="18">
        <v>1206</v>
      </c>
      <c r="K19" s="20">
        <v>70</v>
      </c>
      <c r="L19" s="23">
        <v>2897</v>
      </c>
      <c r="M19" s="20">
        <v>12</v>
      </c>
      <c r="N19" s="29">
        <v>10</v>
      </c>
      <c r="O19" s="20">
        <v>15</v>
      </c>
      <c r="P19" s="32">
        <v>97</v>
      </c>
    </row>
    <row r="20" spans="2:16" x14ac:dyDescent="0.3">
      <c r="B20" s="3" t="s">
        <v>18</v>
      </c>
      <c r="C20" s="5" t="s">
        <v>55</v>
      </c>
      <c r="D20" s="12">
        <v>1</v>
      </c>
      <c r="E20" s="12"/>
      <c r="F20" s="12"/>
      <c r="G20" s="18">
        <v>64</v>
      </c>
      <c r="H20" s="18">
        <v>62</v>
      </c>
      <c r="I20" s="18">
        <v>2</v>
      </c>
      <c r="J20" s="18">
        <v>1384</v>
      </c>
      <c r="K20" s="20">
        <v>66</v>
      </c>
      <c r="L20" s="23">
        <v>3892.27</v>
      </c>
      <c r="M20" s="20">
        <v>15</v>
      </c>
      <c r="N20" s="29">
        <v>8</v>
      </c>
      <c r="O20" s="20">
        <v>15</v>
      </c>
      <c r="P20" s="32">
        <v>96</v>
      </c>
    </row>
    <row r="21" spans="2:16" x14ac:dyDescent="0.3">
      <c r="B21" s="3" t="s">
        <v>19</v>
      </c>
      <c r="C21" s="5" t="s">
        <v>56</v>
      </c>
      <c r="D21" s="12">
        <v>1</v>
      </c>
      <c r="E21" s="12">
        <v>5</v>
      </c>
      <c r="F21" s="12">
        <v>7</v>
      </c>
      <c r="G21" s="18">
        <v>56</v>
      </c>
      <c r="H21" s="18">
        <v>56</v>
      </c>
      <c r="I21" s="18">
        <v>0</v>
      </c>
      <c r="J21" s="18"/>
      <c r="K21" s="20">
        <v>66</v>
      </c>
      <c r="L21" s="23">
        <v>4374.5</v>
      </c>
      <c r="M21" s="20">
        <v>15</v>
      </c>
      <c r="N21" s="29">
        <v>7</v>
      </c>
      <c r="O21" s="20">
        <v>15</v>
      </c>
      <c r="P21" s="32">
        <v>96</v>
      </c>
    </row>
    <row r="22" spans="2:16" x14ac:dyDescent="0.3">
      <c r="B22" s="4" t="s">
        <v>20</v>
      </c>
      <c r="C22" s="7" t="s">
        <v>57</v>
      </c>
      <c r="D22" s="12">
        <v>1</v>
      </c>
      <c r="E22" s="12">
        <v>5</v>
      </c>
      <c r="F22" s="12">
        <v>7</v>
      </c>
      <c r="G22" s="18">
        <v>58</v>
      </c>
      <c r="H22" s="18">
        <v>58</v>
      </c>
      <c r="I22" s="18">
        <v>0</v>
      </c>
      <c r="J22" s="18">
        <v>3127</v>
      </c>
      <c r="K22" s="20">
        <v>66</v>
      </c>
      <c r="L22" s="23">
        <v>33707</v>
      </c>
      <c r="M22" s="20">
        <v>15</v>
      </c>
      <c r="N22" s="29">
        <v>19</v>
      </c>
      <c r="O22" s="20">
        <v>15</v>
      </c>
      <c r="P22" s="32">
        <v>96</v>
      </c>
    </row>
    <row r="23" spans="2:16" x14ac:dyDescent="0.3">
      <c r="B23" s="3" t="s">
        <v>21</v>
      </c>
      <c r="C23" s="5" t="s">
        <v>58</v>
      </c>
      <c r="D23" s="13">
        <v>1</v>
      </c>
      <c r="E23" s="13"/>
      <c r="F23" s="13"/>
      <c r="G23" s="18">
        <v>59</v>
      </c>
      <c r="H23" s="18">
        <v>58</v>
      </c>
      <c r="I23" s="18">
        <v>1</v>
      </c>
      <c r="J23" s="18">
        <v>1638</v>
      </c>
      <c r="K23" s="19">
        <v>66</v>
      </c>
      <c r="L23" s="24">
        <v>7777.22</v>
      </c>
      <c r="M23" s="25">
        <v>15</v>
      </c>
      <c r="N23" s="30">
        <v>15</v>
      </c>
      <c r="O23" s="25">
        <v>15</v>
      </c>
      <c r="P23" s="33">
        <v>96</v>
      </c>
    </row>
    <row r="24" spans="2:16" x14ac:dyDescent="0.3">
      <c r="B24" s="3" t="s">
        <v>22</v>
      </c>
      <c r="C24" s="5" t="s">
        <v>59</v>
      </c>
      <c r="D24" s="13">
        <v>1</v>
      </c>
      <c r="E24" s="13"/>
      <c r="F24" s="13"/>
      <c r="G24" s="18">
        <v>64</v>
      </c>
      <c r="H24" s="18">
        <v>5287</v>
      </c>
      <c r="I24" s="18">
        <v>-5223</v>
      </c>
      <c r="J24" s="18">
        <v>5229</v>
      </c>
      <c r="K24" s="19">
        <v>66</v>
      </c>
      <c r="L24" s="24">
        <v>68462</v>
      </c>
      <c r="M24" s="25">
        <v>15</v>
      </c>
      <c r="N24" s="30">
        <v>23</v>
      </c>
      <c r="O24" s="25">
        <v>15</v>
      </c>
      <c r="P24" s="33">
        <v>96</v>
      </c>
    </row>
    <row r="25" spans="2:16" x14ac:dyDescent="0.3">
      <c r="B25" s="38" t="s">
        <v>23</v>
      </c>
      <c r="C25" s="5" t="s">
        <v>60</v>
      </c>
      <c r="D25" s="12">
        <v>1</v>
      </c>
      <c r="E25" s="12">
        <v>5</v>
      </c>
      <c r="F25" s="12">
        <v>3</v>
      </c>
      <c r="G25" s="18">
        <v>471</v>
      </c>
      <c r="H25" s="18">
        <v>280</v>
      </c>
      <c r="I25" s="18">
        <v>191</v>
      </c>
      <c r="J25" s="18">
        <v>280</v>
      </c>
      <c r="K25" s="20">
        <v>70</v>
      </c>
      <c r="L25" s="23">
        <v>6608</v>
      </c>
      <c r="M25" s="20">
        <v>15</v>
      </c>
      <c r="N25" s="29">
        <v>4</v>
      </c>
      <c r="O25" s="20">
        <v>10</v>
      </c>
      <c r="P25" s="32">
        <v>95</v>
      </c>
    </row>
    <row r="26" spans="2:16" x14ac:dyDescent="0.3">
      <c r="B26" s="3" t="s">
        <v>24</v>
      </c>
      <c r="C26" s="5" t="s">
        <v>61</v>
      </c>
      <c r="D26" s="4">
        <v>1</v>
      </c>
      <c r="E26" s="4">
        <v>3</v>
      </c>
      <c r="F26" s="4">
        <v>7</v>
      </c>
      <c r="G26" s="17">
        <v>59</v>
      </c>
      <c r="H26" s="17">
        <v>58</v>
      </c>
      <c r="I26" s="17">
        <v>1</v>
      </c>
      <c r="J26" s="17">
        <v>1045</v>
      </c>
      <c r="K26" s="19">
        <v>66</v>
      </c>
      <c r="L26" s="22">
        <v>3837</v>
      </c>
      <c r="M26" s="19">
        <v>15</v>
      </c>
      <c r="N26" s="28">
        <v>5</v>
      </c>
      <c r="O26" s="19">
        <v>12.5</v>
      </c>
      <c r="P26" s="31">
        <v>93.5</v>
      </c>
    </row>
    <row r="27" spans="2:16" x14ac:dyDescent="0.3">
      <c r="B27" s="3" t="s">
        <v>25</v>
      </c>
      <c r="C27" s="5" t="s">
        <v>62</v>
      </c>
      <c r="D27" s="4">
        <v>1</v>
      </c>
      <c r="E27" s="4">
        <v>3</v>
      </c>
      <c r="F27" s="4">
        <v>5</v>
      </c>
      <c r="G27" s="17">
        <v>59</v>
      </c>
      <c r="H27" s="17">
        <v>59</v>
      </c>
      <c r="I27" s="17">
        <v>0</v>
      </c>
      <c r="J27" s="17">
        <v>20000</v>
      </c>
      <c r="K27" s="19">
        <v>66</v>
      </c>
      <c r="L27" s="22">
        <v>20000</v>
      </c>
      <c r="M27" s="19">
        <v>15</v>
      </c>
      <c r="N27" s="28">
        <v>5</v>
      </c>
      <c r="O27" s="19">
        <v>12.5</v>
      </c>
      <c r="P27" s="31">
        <v>93.5</v>
      </c>
    </row>
    <row r="28" spans="2:16" x14ac:dyDescent="0.3">
      <c r="B28" s="4" t="s">
        <v>26</v>
      </c>
      <c r="C28" s="8" t="s">
        <v>63</v>
      </c>
      <c r="D28" s="12">
        <v>1</v>
      </c>
      <c r="E28" s="12">
        <v>5</v>
      </c>
      <c r="F28" s="12">
        <v>3</v>
      </c>
      <c r="G28" s="18">
        <v>739</v>
      </c>
      <c r="H28" s="18" t="s">
        <v>87</v>
      </c>
      <c r="I28" s="18" t="e">
        <v>#VALUE!</v>
      </c>
      <c r="J28" s="18">
        <v>1540</v>
      </c>
      <c r="K28" s="20">
        <v>70</v>
      </c>
      <c r="L28" s="23">
        <v>92826</v>
      </c>
      <c r="M28" s="20">
        <v>15</v>
      </c>
      <c r="N28" s="29">
        <v>3</v>
      </c>
      <c r="O28" s="20">
        <v>7.5</v>
      </c>
      <c r="P28" s="35">
        <v>92.5</v>
      </c>
    </row>
    <row r="29" spans="2:16" x14ac:dyDescent="0.3">
      <c r="B29" s="4" t="s">
        <v>26</v>
      </c>
      <c r="C29" s="8" t="s">
        <v>64</v>
      </c>
      <c r="D29" s="12">
        <v>1</v>
      </c>
      <c r="E29" s="12">
        <v>5</v>
      </c>
      <c r="F29" s="12">
        <v>3</v>
      </c>
      <c r="G29" s="18">
        <v>739</v>
      </c>
      <c r="H29" s="18" t="s">
        <v>87</v>
      </c>
      <c r="I29" s="18" t="e">
        <v>#VALUE!</v>
      </c>
      <c r="J29" s="18">
        <v>1540</v>
      </c>
      <c r="K29" s="20">
        <v>70</v>
      </c>
      <c r="L29" s="23">
        <v>16588</v>
      </c>
      <c r="M29" s="20">
        <v>15</v>
      </c>
      <c r="N29" s="29">
        <v>3</v>
      </c>
      <c r="O29" s="20">
        <v>7.5</v>
      </c>
      <c r="P29" s="35">
        <v>92.5</v>
      </c>
    </row>
    <row r="30" spans="2:16" x14ac:dyDescent="0.3">
      <c r="B30" s="3" t="s">
        <v>27</v>
      </c>
      <c r="C30" s="2" t="s">
        <v>65</v>
      </c>
      <c r="D30" s="12">
        <v>1</v>
      </c>
      <c r="E30" s="12">
        <v>3</v>
      </c>
      <c r="F30" s="12">
        <v>5</v>
      </c>
      <c r="G30" s="18">
        <v>621</v>
      </c>
      <c r="H30" s="18">
        <v>800</v>
      </c>
      <c r="I30" s="18">
        <v>-179</v>
      </c>
      <c r="J30" s="18">
        <v>998</v>
      </c>
      <c r="K30" s="20">
        <v>70</v>
      </c>
      <c r="L30" s="23">
        <v>231675</v>
      </c>
      <c r="M30" s="20">
        <v>15</v>
      </c>
      <c r="N30" s="29">
        <v>3</v>
      </c>
      <c r="O30" s="20">
        <v>7.5</v>
      </c>
      <c r="P30" s="35">
        <v>92.5</v>
      </c>
    </row>
    <row r="31" spans="2:16" x14ac:dyDescent="0.3">
      <c r="B31" s="3" t="s">
        <v>28</v>
      </c>
      <c r="C31" s="2" t="s">
        <v>66</v>
      </c>
      <c r="D31" s="12">
        <v>1</v>
      </c>
      <c r="E31" s="12">
        <v>5</v>
      </c>
      <c r="F31" s="12"/>
      <c r="G31" s="18">
        <v>52</v>
      </c>
      <c r="H31" s="18">
        <v>52</v>
      </c>
      <c r="I31" s="18">
        <v>0</v>
      </c>
      <c r="J31" s="18">
        <v>0</v>
      </c>
      <c r="K31" s="20">
        <v>62</v>
      </c>
      <c r="L31" s="23">
        <v>9855</v>
      </c>
      <c r="M31" s="20">
        <v>15</v>
      </c>
      <c r="N31" s="29">
        <v>6</v>
      </c>
      <c r="O31" s="20">
        <v>15</v>
      </c>
      <c r="P31" s="35">
        <v>92</v>
      </c>
    </row>
    <row r="32" spans="2:16" x14ac:dyDescent="0.3">
      <c r="B32" s="3" t="s">
        <v>29</v>
      </c>
      <c r="C32" s="9" t="s">
        <v>67</v>
      </c>
      <c r="D32" s="12">
        <v>1</v>
      </c>
      <c r="E32" s="12"/>
      <c r="F32" s="12"/>
      <c r="G32" s="18">
        <v>53</v>
      </c>
      <c r="H32" s="18">
        <v>53</v>
      </c>
      <c r="I32" s="18">
        <v>0</v>
      </c>
      <c r="J32" s="18">
        <v>53</v>
      </c>
      <c r="K32" s="20">
        <v>62</v>
      </c>
      <c r="L32" s="23">
        <v>102892.11</v>
      </c>
      <c r="M32" s="20">
        <v>15</v>
      </c>
      <c r="N32" s="29">
        <v>13</v>
      </c>
      <c r="O32" s="20">
        <v>15</v>
      </c>
      <c r="P32" s="35">
        <v>92</v>
      </c>
    </row>
    <row r="33" spans="2:16" x14ac:dyDescent="0.3">
      <c r="B33" s="3" t="s">
        <v>30</v>
      </c>
      <c r="C33" s="9" t="s">
        <v>68</v>
      </c>
      <c r="D33" s="12">
        <v>1</v>
      </c>
      <c r="E33" s="12">
        <v>9</v>
      </c>
      <c r="F33" s="12">
        <v>5</v>
      </c>
      <c r="G33" s="18">
        <v>42</v>
      </c>
      <c r="H33" s="18">
        <v>42</v>
      </c>
      <c r="I33" s="18">
        <v>0</v>
      </c>
      <c r="J33" s="18">
        <v>0</v>
      </c>
      <c r="K33" s="20">
        <v>62</v>
      </c>
      <c r="L33" s="23">
        <v>13772</v>
      </c>
      <c r="M33" s="20">
        <v>15</v>
      </c>
      <c r="N33" s="29">
        <v>10</v>
      </c>
      <c r="O33" s="20">
        <v>15</v>
      </c>
      <c r="P33" s="35">
        <v>92</v>
      </c>
    </row>
    <row r="34" spans="2:16" x14ac:dyDescent="0.3">
      <c r="B34" s="3" t="s">
        <v>31</v>
      </c>
      <c r="C34" s="2" t="s">
        <v>69</v>
      </c>
      <c r="D34" s="13">
        <v>1</v>
      </c>
      <c r="E34" s="13">
        <v>3</v>
      </c>
      <c r="F34" s="13">
        <v>5</v>
      </c>
      <c r="G34" s="18">
        <v>45</v>
      </c>
      <c r="H34" s="18">
        <v>45</v>
      </c>
      <c r="I34" s="18">
        <v>0</v>
      </c>
      <c r="J34" s="18">
        <v>1646</v>
      </c>
      <c r="K34" s="19">
        <v>62</v>
      </c>
      <c r="L34" s="24">
        <v>79276.820000000007</v>
      </c>
      <c r="M34" s="25">
        <v>15</v>
      </c>
      <c r="N34" s="30">
        <v>9</v>
      </c>
      <c r="O34" s="25">
        <v>15</v>
      </c>
      <c r="P34" s="36">
        <v>92</v>
      </c>
    </row>
    <row r="35" spans="2:16" x14ac:dyDescent="0.3">
      <c r="B35" s="3" t="s">
        <v>32</v>
      </c>
      <c r="C35" s="10" t="s">
        <v>70</v>
      </c>
      <c r="D35" s="12">
        <v>1</v>
      </c>
      <c r="E35" s="12">
        <v>7</v>
      </c>
      <c r="F35" s="12">
        <v>11</v>
      </c>
      <c r="G35" s="18">
        <v>157</v>
      </c>
      <c r="H35" s="18">
        <v>167</v>
      </c>
      <c r="I35" s="18">
        <v>-10</v>
      </c>
      <c r="J35" s="18">
        <v>85</v>
      </c>
      <c r="K35" s="20">
        <v>70</v>
      </c>
      <c r="L35" s="23">
        <v>61730.37</v>
      </c>
      <c r="M35" s="20">
        <v>15</v>
      </c>
      <c r="N35" s="29">
        <v>2</v>
      </c>
      <c r="O35" s="20">
        <v>5</v>
      </c>
      <c r="P35" s="35">
        <v>90</v>
      </c>
    </row>
    <row r="36" spans="2:16" x14ac:dyDescent="0.3">
      <c r="B36" s="3" t="s">
        <v>33</v>
      </c>
      <c r="C36" s="2" t="s">
        <v>71</v>
      </c>
      <c r="D36" s="4">
        <v>1</v>
      </c>
      <c r="E36" s="4">
        <v>4</v>
      </c>
      <c r="F36" s="4"/>
      <c r="G36" s="17">
        <v>682</v>
      </c>
      <c r="H36" s="17">
        <v>700</v>
      </c>
      <c r="I36" s="17">
        <v>-18</v>
      </c>
      <c r="J36" s="17">
        <v>1000</v>
      </c>
      <c r="K36" s="19">
        <v>70</v>
      </c>
      <c r="L36" s="22">
        <v>20000</v>
      </c>
      <c r="M36" s="19">
        <v>15</v>
      </c>
      <c r="N36" s="28">
        <v>2</v>
      </c>
      <c r="O36" s="19">
        <v>5</v>
      </c>
      <c r="P36" s="34">
        <v>90</v>
      </c>
    </row>
    <row r="37" spans="2:16" x14ac:dyDescent="0.3">
      <c r="B37" s="3" t="s">
        <v>34</v>
      </c>
      <c r="C37" s="2" t="s">
        <v>72</v>
      </c>
      <c r="D37" s="4">
        <v>1</v>
      </c>
      <c r="E37" s="4"/>
      <c r="F37" s="4"/>
      <c r="G37" s="17">
        <v>52</v>
      </c>
      <c r="H37" s="17">
        <v>50</v>
      </c>
      <c r="I37" s="17">
        <v>2</v>
      </c>
      <c r="J37" s="17">
        <v>291</v>
      </c>
      <c r="K37" s="19">
        <v>62</v>
      </c>
      <c r="L37" s="22">
        <v>2574.1999999999998</v>
      </c>
      <c r="M37" s="19">
        <v>12</v>
      </c>
      <c r="N37" s="28">
        <v>18</v>
      </c>
      <c r="O37" s="19">
        <v>15</v>
      </c>
      <c r="P37" s="34">
        <v>89</v>
      </c>
    </row>
    <row r="38" spans="2:16" x14ac:dyDescent="0.3">
      <c r="B38" s="3" t="s">
        <v>35</v>
      </c>
      <c r="C38" s="2" t="s">
        <v>73</v>
      </c>
      <c r="D38" s="12">
        <v>1</v>
      </c>
      <c r="E38" s="12"/>
      <c r="F38" s="12"/>
      <c r="G38" s="18">
        <v>19</v>
      </c>
      <c r="H38" s="18">
        <v>19</v>
      </c>
      <c r="I38" s="18">
        <v>0</v>
      </c>
      <c r="J38" s="18">
        <v>562</v>
      </c>
      <c r="K38" s="20">
        <v>58</v>
      </c>
      <c r="L38" s="23">
        <v>10235.61</v>
      </c>
      <c r="M38" s="20">
        <v>15</v>
      </c>
      <c r="N38" s="29">
        <v>11</v>
      </c>
      <c r="O38" s="20">
        <v>15</v>
      </c>
      <c r="P38" s="37">
        <v>88</v>
      </c>
    </row>
    <row r="39" spans="2:16" x14ac:dyDescent="0.3">
      <c r="B39" s="3" t="s">
        <v>36</v>
      </c>
      <c r="C39" s="2" t="s">
        <v>74</v>
      </c>
      <c r="D39" s="13">
        <v>1</v>
      </c>
      <c r="E39" s="13"/>
      <c r="F39" s="13"/>
      <c r="G39" s="18">
        <v>21</v>
      </c>
      <c r="H39" s="18">
        <v>22</v>
      </c>
      <c r="I39" s="18">
        <v>-1</v>
      </c>
      <c r="J39" s="18">
        <v>220</v>
      </c>
      <c r="K39" s="19">
        <v>58</v>
      </c>
      <c r="L39" s="24">
        <v>4173</v>
      </c>
      <c r="M39" s="25">
        <v>15</v>
      </c>
      <c r="N39" s="30">
        <v>9</v>
      </c>
      <c r="O39" s="25">
        <v>15</v>
      </c>
      <c r="P39" s="36">
        <v>88</v>
      </c>
    </row>
    <row r="40" spans="2:16" x14ac:dyDescent="0.3">
      <c r="B40" s="3" t="s">
        <v>36</v>
      </c>
      <c r="C40" s="10" t="s">
        <v>75</v>
      </c>
      <c r="D40" s="12">
        <v>1</v>
      </c>
      <c r="E40" s="12">
        <v>7</v>
      </c>
      <c r="F40" s="12">
        <v>11</v>
      </c>
      <c r="G40" s="18">
        <v>157</v>
      </c>
      <c r="H40" s="18">
        <v>167</v>
      </c>
      <c r="I40" s="18">
        <v>-10</v>
      </c>
      <c r="J40" s="18">
        <v>85</v>
      </c>
      <c r="K40" s="20">
        <v>70</v>
      </c>
      <c r="L40" s="23">
        <v>54801.67</v>
      </c>
      <c r="M40" s="20">
        <v>15</v>
      </c>
      <c r="N40" s="29">
        <v>1</v>
      </c>
      <c r="O40" s="20">
        <v>2.5</v>
      </c>
      <c r="P40" s="35">
        <v>87.5</v>
      </c>
    </row>
    <row r="41" spans="2:16" x14ac:dyDescent="0.3">
      <c r="B41" s="3" t="s">
        <v>37</v>
      </c>
      <c r="C41" s="2" t="s">
        <v>76</v>
      </c>
      <c r="D41" s="12">
        <v>1</v>
      </c>
      <c r="E41" s="12">
        <v>5</v>
      </c>
      <c r="F41" s="12">
        <v>3</v>
      </c>
      <c r="G41" s="18">
        <v>608</v>
      </c>
      <c r="H41" s="18">
        <v>653</v>
      </c>
      <c r="I41" s="18">
        <v>-45</v>
      </c>
      <c r="J41" s="18">
        <v>653</v>
      </c>
      <c r="K41" s="20">
        <v>70</v>
      </c>
      <c r="L41" s="23">
        <v>36610</v>
      </c>
      <c r="M41" s="20">
        <v>15</v>
      </c>
      <c r="N41" s="29">
        <v>1</v>
      </c>
      <c r="O41" s="20">
        <v>2.5</v>
      </c>
      <c r="P41" s="35">
        <v>87.5</v>
      </c>
    </row>
    <row r="42" spans="2:16" x14ac:dyDescent="0.3">
      <c r="B42" s="3" t="s">
        <v>38</v>
      </c>
      <c r="C42" s="2" t="s">
        <v>77</v>
      </c>
      <c r="D42" s="4">
        <v>1</v>
      </c>
      <c r="E42" s="4"/>
      <c r="F42" s="4"/>
      <c r="G42" s="17">
        <v>0</v>
      </c>
      <c r="H42" s="17">
        <v>0</v>
      </c>
      <c r="I42" s="17">
        <v>0</v>
      </c>
      <c r="J42" s="17">
        <v>1320</v>
      </c>
      <c r="K42" s="19">
        <v>54</v>
      </c>
      <c r="L42" s="22">
        <v>112605</v>
      </c>
      <c r="M42" s="19">
        <v>15</v>
      </c>
      <c r="N42" s="28">
        <v>12</v>
      </c>
      <c r="O42" s="19">
        <v>15</v>
      </c>
      <c r="P42" s="34">
        <v>84</v>
      </c>
    </row>
    <row r="43" spans="2:16" x14ac:dyDescent="0.3">
      <c r="B43" s="3" t="s">
        <v>14</v>
      </c>
      <c r="C43" s="10" t="s">
        <v>78</v>
      </c>
      <c r="D43" s="12">
        <v>1</v>
      </c>
      <c r="E43" s="12"/>
      <c r="F43" s="12"/>
      <c r="G43" s="18">
        <v>0</v>
      </c>
      <c r="H43" s="18">
        <v>0</v>
      </c>
      <c r="I43" s="18">
        <v>0</v>
      </c>
      <c r="J43" s="18">
        <v>253</v>
      </c>
      <c r="K43" s="20">
        <v>54</v>
      </c>
      <c r="L43" s="23">
        <v>4576</v>
      </c>
      <c r="M43" s="20">
        <v>15</v>
      </c>
      <c r="N43" s="29">
        <v>7</v>
      </c>
      <c r="O43" s="20">
        <v>15</v>
      </c>
      <c r="P43" s="35">
        <v>84</v>
      </c>
    </row>
    <row r="46" spans="2:16" x14ac:dyDescent="0.3">
      <c r="B46" s="3" t="s">
        <v>92</v>
      </c>
      <c r="C46" s="9" t="s">
        <v>95</v>
      </c>
      <c r="D46" s="12">
        <v>5</v>
      </c>
      <c r="E46" s="12">
        <v>3</v>
      </c>
      <c r="F46" s="12"/>
      <c r="G46" s="18">
        <v>139</v>
      </c>
      <c r="H46" s="18">
        <v>123</v>
      </c>
      <c r="I46" s="18">
        <v>16</v>
      </c>
      <c r="J46" s="18">
        <v>2345</v>
      </c>
      <c r="K46" s="20">
        <v>70</v>
      </c>
      <c r="L46" s="23">
        <v>24671</v>
      </c>
      <c r="M46" s="20">
        <v>15</v>
      </c>
      <c r="N46" s="29">
        <v>10</v>
      </c>
      <c r="O46" s="20">
        <v>15</v>
      </c>
      <c r="P46" s="35">
        <v>100</v>
      </c>
    </row>
    <row r="47" spans="2:16" x14ac:dyDescent="0.3">
      <c r="B47" s="3" t="s">
        <v>93</v>
      </c>
      <c r="C47" s="9" t="s">
        <v>96</v>
      </c>
      <c r="D47" s="12">
        <v>5</v>
      </c>
      <c r="E47" s="12">
        <v>1</v>
      </c>
      <c r="F47" s="12">
        <v>3</v>
      </c>
      <c r="G47" s="18">
        <v>690</v>
      </c>
      <c r="H47" s="18">
        <v>566</v>
      </c>
      <c r="I47" s="18">
        <v>124</v>
      </c>
      <c r="J47" s="18">
        <v>2549</v>
      </c>
      <c r="K47" s="20">
        <v>70</v>
      </c>
      <c r="L47" s="23">
        <v>106432</v>
      </c>
      <c r="M47" s="20">
        <v>15</v>
      </c>
      <c r="N47" s="29">
        <v>12</v>
      </c>
      <c r="O47" s="20">
        <v>15</v>
      </c>
      <c r="P47" s="35">
        <v>100</v>
      </c>
    </row>
    <row r="48" spans="2:16" x14ac:dyDescent="0.3">
      <c r="B48" s="4" t="s">
        <v>94</v>
      </c>
      <c r="C48" s="9" t="s">
        <v>97</v>
      </c>
      <c r="D48" s="12">
        <v>5</v>
      </c>
      <c r="E48" s="12">
        <v>1</v>
      </c>
      <c r="F48" s="12">
        <v>3</v>
      </c>
      <c r="G48" s="18">
        <v>65</v>
      </c>
      <c r="H48" s="18">
        <v>61</v>
      </c>
      <c r="I48" s="18">
        <v>4</v>
      </c>
      <c r="J48" s="18">
        <v>1275</v>
      </c>
      <c r="K48" s="20">
        <v>66</v>
      </c>
      <c r="L48" s="23">
        <v>7723</v>
      </c>
      <c r="M48" s="20">
        <v>15</v>
      </c>
      <c r="N48" s="29">
        <v>11</v>
      </c>
      <c r="O48" s="20">
        <v>15</v>
      </c>
      <c r="P48" s="35">
        <v>96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B423B-D972-4E9D-92E6-C1012129DA5D}">
  <dimension ref="B3:J27"/>
  <sheetViews>
    <sheetView tabSelected="1" workbookViewId="0">
      <selection activeCell="K16" sqref="K16"/>
    </sheetView>
  </sheetViews>
  <sheetFormatPr baseColWidth="10" defaultRowHeight="14.4" x14ac:dyDescent="0.3"/>
  <cols>
    <col min="2" max="2" width="12.44140625" customWidth="1"/>
    <col min="3" max="3" width="39.44140625" customWidth="1"/>
    <col min="4" max="4" width="10.44140625" customWidth="1"/>
    <col min="5" max="5" width="14.88671875" customWidth="1"/>
    <col min="8" max="8" width="33.5546875" customWidth="1"/>
    <col min="10" max="10" width="16.6640625" customWidth="1"/>
    <col min="11" max="11" width="15.77734375" customWidth="1"/>
  </cols>
  <sheetData>
    <row r="3" spans="2:10" ht="31.2" customHeight="1" x14ac:dyDescent="0.3">
      <c r="B3" s="1" t="s">
        <v>0</v>
      </c>
      <c r="C3" s="1" t="s">
        <v>1</v>
      </c>
      <c r="D3" s="11" t="s">
        <v>79</v>
      </c>
      <c r="E3" s="27" t="s">
        <v>91</v>
      </c>
      <c r="G3" s="1" t="s">
        <v>0</v>
      </c>
      <c r="H3" s="1" t="s">
        <v>1</v>
      </c>
      <c r="I3" s="11" t="s">
        <v>79</v>
      </c>
      <c r="J3" s="27" t="s">
        <v>91</v>
      </c>
    </row>
    <row r="4" spans="2:10" x14ac:dyDescent="0.3">
      <c r="B4" s="3" t="s">
        <v>2</v>
      </c>
      <c r="C4" s="5" t="s">
        <v>39</v>
      </c>
      <c r="D4" s="4">
        <v>1</v>
      </c>
      <c r="E4" s="31">
        <v>100</v>
      </c>
      <c r="G4" s="3" t="s">
        <v>92</v>
      </c>
      <c r="H4" s="9" t="s">
        <v>95</v>
      </c>
      <c r="I4" s="12">
        <v>5</v>
      </c>
      <c r="J4" s="35">
        <v>100</v>
      </c>
    </row>
    <row r="5" spans="2:10" x14ac:dyDescent="0.3">
      <c r="B5" s="3" t="s">
        <v>3</v>
      </c>
      <c r="C5" s="5" t="s">
        <v>40</v>
      </c>
      <c r="D5" s="4">
        <v>1</v>
      </c>
      <c r="E5" s="31">
        <v>100</v>
      </c>
      <c r="G5" s="3" t="s">
        <v>93</v>
      </c>
      <c r="H5" s="9" t="s">
        <v>96</v>
      </c>
      <c r="I5" s="12">
        <v>5</v>
      </c>
      <c r="J5" s="35">
        <v>100</v>
      </c>
    </row>
    <row r="6" spans="2:10" x14ac:dyDescent="0.3">
      <c r="B6" s="3" t="s">
        <v>4</v>
      </c>
      <c r="C6" s="5" t="s">
        <v>41</v>
      </c>
      <c r="D6" s="12">
        <v>1</v>
      </c>
      <c r="E6" s="32">
        <v>100</v>
      </c>
      <c r="G6" s="4" t="s">
        <v>94</v>
      </c>
      <c r="H6" s="9" t="s">
        <v>97</v>
      </c>
      <c r="I6" s="12">
        <v>5</v>
      </c>
      <c r="J6" s="35">
        <v>96</v>
      </c>
    </row>
    <row r="7" spans="2:10" x14ac:dyDescent="0.3">
      <c r="B7" s="3" t="s">
        <v>5</v>
      </c>
      <c r="C7" s="5" t="s">
        <v>42</v>
      </c>
      <c r="D7" s="12">
        <v>1</v>
      </c>
      <c r="E7" s="32">
        <v>100</v>
      </c>
    </row>
    <row r="8" spans="2:10" x14ac:dyDescent="0.3">
      <c r="B8" s="3" t="s">
        <v>6</v>
      </c>
      <c r="C8" s="5" t="s">
        <v>43</v>
      </c>
      <c r="D8" s="12">
        <v>1</v>
      </c>
      <c r="E8" s="32">
        <v>100</v>
      </c>
    </row>
    <row r="9" spans="2:10" x14ac:dyDescent="0.3">
      <c r="B9" s="3" t="s">
        <v>7</v>
      </c>
      <c r="C9" s="5" t="s">
        <v>44</v>
      </c>
      <c r="D9" s="12">
        <v>1</v>
      </c>
      <c r="E9" s="32">
        <v>100</v>
      </c>
    </row>
    <row r="10" spans="2:10" ht="28.8" x14ac:dyDescent="0.3">
      <c r="B10" s="38" t="s">
        <v>8</v>
      </c>
      <c r="C10" s="5" t="s">
        <v>45</v>
      </c>
      <c r="D10" s="12">
        <v>1</v>
      </c>
      <c r="E10" s="32">
        <v>100</v>
      </c>
      <c r="G10" s="1" t="s">
        <v>0</v>
      </c>
      <c r="H10" s="1" t="s">
        <v>1</v>
      </c>
      <c r="I10" s="11" t="s">
        <v>80</v>
      </c>
      <c r="J10" s="27" t="s">
        <v>91</v>
      </c>
    </row>
    <row r="11" spans="2:10" x14ac:dyDescent="0.3">
      <c r="B11" s="3" t="s">
        <v>9</v>
      </c>
      <c r="C11" s="5" t="s">
        <v>46</v>
      </c>
      <c r="D11" s="12">
        <v>1</v>
      </c>
      <c r="E11" s="32">
        <v>100</v>
      </c>
      <c r="G11" s="4" t="s">
        <v>26</v>
      </c>
      <c r="H11" s="8" t="s">
        <v>63</v>
      </c>
      <c r="I11" s="12">
        <v>5</v>
      </c>
      <c r="J11" s="35">
        <v>92.5</v>
      </c>
    </row>
    <row r="12" spans="2:10" x14ac:dyDescent="0.3">
      <c r="B12" s="3" t="s">
        <v>10</v>
      </c>
      <c r="C12" s="5" t="s">
        <v>47</v>
      </c>
      <c r="D12" s="12">
        <v>1</v>
      </c>
      <c r="E12" s="32">
        <v>100</v>
      </c>
      <c r="G12" s="4" t="s">
        <v>26</v>
      </c>
      <c r="H12" s="8" t="s">
        <v>64</v>
      </c>
      <c r="I12" s="12">
        <v>5</v>
      </c>
      <c r="J12" s="35">
        <v>92.5</v>
      </c>
    </row>
    <row r="13" spans="2:10" x14ac:dyDescent="0.3">
      <c r="B13" s="3" t="s">
        <v>11</v>
      </c>
      <c r="C13" s="5" t="s">
        <v>48</v>
      </c>
      <c r="D13" s="12">
        <v>1</v>
      </c>
      <c r="E13" s="32">
        <v>100</v>
      </c>
      <c r="G13" s="3" t="s">
        <v>28</v>
      </c>
      <c r="H13" s="2" t="s">
        <v>66</v>
      </c>
      <c r="I13" s="12">
        <v>5</v>
      </c>
      <c r="J13" s="35">
        <v>92</v>
      </c>
    </row>
    <row r="14" spans="2:10" x14ac:dyDescent="0.3">
      <c r="B14" s="3" t="s">
        <v>12</v>
      </c>
      <c r="C14" s="5" t="s">
        <v>49</v>
      </c>
      <c r="D14" s="12">
        <v>1</v>
      </c>
      <c r="E14" s="32">
        <v>100</v>
      </c>
    </row>
    <row r="15" spans="2:10" x14ac:dyDescent="0.3">
      <c r="B15" s="3" t="s">
        <v>13</v>
      </c>
      <c r="C15" s="5" t="s">
        <v>50</v>
      </c>
      <c r="D15" s="12">
        <v>1</v>
      </c>
      <c r="E15" s="32">
        <v>100</v>
      </c>
    </row>
    <row r="16" spans="2:10" x14ac:dyDescent="0.3">
      <c r="B16" s="3" t="s">
        <v>14</v>
      </c>
      <c r="C16" s="6" t="s">
        <v>51</v>
      </c>
      <c r="D16" s="12">
        <v>1</v>
      </c>
      <c r="E16" s="32">
        <v>100</v>
      </c>
    </row>
    <row r="17" spans="2:5" x14ac:dyDescent="0.3">
      <c r="B17" s="3" t="s">
        <v>15</v>
      </c>
      <c r="C17" s="5" t="s">
        <v>52</v>
      </c>
      <c r="D17" s="4">
        <v>1</v>
      </c>
      <c r="E17" s="31">
        <v>100</v>
      </c>
    </row>
    <row r="18" spans="2:5" x14ac:dyDescent="0.3">
      <c r="B18" s="3" t="s">
        <v>16</v>
      </c>
      <c r="C18" s="5" t="s">
        <v>53</v>
      </c>
      <c r="D18" s="12">
        <v>1</v>
      </c>
      <c r="E18" s="32">
        <v>97.5</v>
      </c>
    </row>
    <row r="19" spans="2:5" x14ac:dyDescent="0.3">
      <c r="B19" s="3" t="s">
        <v>17</v>
      </c>
      <c r="C19" s="5" t="s">
        <v>54</v>
      </c>
      <c r="D19" s="12">
        <v>1</v>
      </c>
      <c r="E19" s="32">
        <v>97</v>
      </c>
    </row>
    <row r="20" spans="2:5" x14ac:dyDescent="0.3">
      <c r="B20" s="3" t="s">
        <v>18</v>
      </c>
      <c r="C20" s="5" t="s">
        <v>55</v>
      </c>
      <c r="D20" s="12">
        <v>1</v>
      </c>
      <c r="E20" s="32">
        <v>96</v>
      </c>
    </row>
    <row r="21" spans="2:5" x14ac:dyDescent="0.3">
      <c r="B21" s="3" t="s">
        <v>19</v>
      </c>
      <c r="C21" s="5" t="s">
        <v>56</v>
      </c>
      <c r="D21" s="12">
        <v>1</v>
      </c>
      <c r="E21" s="32">
        <v>96</v>
      </c>
    </row>
    <row r="22" spans="2:5" x14ac:dyDescent="0.3">
      <c r="B22" s="4" t="s">
        <v>20</v>
      </c>
      <c r="C22" s="7" t="s">
        <v>57</v>
      </c>
      <c r="D22" s="12">
        <v>1</v>
      </c>
      <c r="E22" s="32">
        <v>96</v>
      </c>
    </row>
    <row r="23" spans="2:5" x14ac:dyDescent="0.3">
      <c r="B23" s="3" t="s">
        <v>21</v>
      </c>
      <c r="C23" s="5" t="s">
        <v>58</v>
      </c>
      <c r="D23" s="13">
        <v>1</v>
      </c>
      <c r="E23" s="33">
        <v>96</v>
      </c>
    </row>
    <row r="24" spans="2:5" x14ac:dyDescent="0.3">
      <c r="B24" s="3" t="s">
        <v>22</v>
      </c>
      <c r="C24" s="5" t="s">
        <v>59</v>
      </c>
      <c r="D24" s="13">
        <v>1</v>
      </c>
      <c r="E24" s="33">
        <v>96</v>
      </c>
    </row>
    <row r="25" spans="2:5" x14ac:dyDescent="0.3">
      <c r="B25" s="38" t="s">
        <v>23</v>
      </c>
      <c r="C25" s="5" t="s">
        <v>60</v>
      </c>
      <c r="D25" s="12">
        <v>1</v>
      </c>
      <c r="E25" s="32">
        <v>95</v>
      </c>
    </row>
    <row r="26" spans="2:5" x14ac:dyDescent="0.3">
      <c r="B26" s="3" t="s">
        <v>24</v>
      </c>
      <c r="C26" s="5" t="s">
        <v>61</v>
      </c>
      <c r="D26" s="4">
        <v>1</v>
      </c>
      <c r="E26" s="31">
        <v>93.5</v>
      </c>
    </row>
    <row r="27" spans="2:5" x14ac:dyDescent="0.3">
      <c r="B27" s="3" t="s">
        <v>25</v>
      </c>
      <c r="C27" s="5" t="s">
        <v>62</v>
      </c>
      <c r="D27" s="4">
        <v>1</v>
      </c>
      <c r="E27" s="31">
        <v>93.5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E85338-94D8-4669-93DC-8B1D6CF2E409}"/>
</file>

<file path=customXml/itemProps2.xml><?xml version="1.0" encoding="utf-8"?>
<ds:datastoreItem xmlns:ds="http://schemas.openxmlformats.org/officeDocument/2006/customXml" ds:itemID="{2C13A9A0-BB47-4EB4-BAD3-26F114935F71}"/>
</file>

<file path=customXml/itemProps3.xml><?xml version="1.0" encoding="utf-8"?>
<ds:datastoreItem xmlns:ds="http://schemas.openxmlformats.org/officeDocument/2006/customXml" ds:itemID="{AB5B1B83-CA44-455C-A309-8947F38A4F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Kattya Casco Redondo</dc:creator>
  <cp:lastModifiedBy>Kattya Casco Redondo</cp:lastModifiedBy>
  <dcterms:created xsi:type="dcterms:W3CDTF">2023-07-17T23:48:49Z</dcterms:created>
  <dcterms:modified xsi:type="dcterms:W3CDTF">2023-07-20T20:50:41Z</dcterms:modified>
</cp:coreProperties>
</file>