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marinn\Downloads\"/>
    </mc:Choice>
  </mc:AlternateContent>
  <xr:revisionPtr revIDLastSave="0" documentId="13_ncr:1_{84996730-7FF0-4508-BDFE-5050E12A8CFD}" xr6:coauthVersionLast="47" xr6:coauthVersionMax="47" xr10:uidLastSave="{00000000-0000-0000-0000-000000000000}"/>
  <bookViews>
    <workbookView xWindow="-110" yWindow="-110" windowWidth="19420" windowHeight="10300" tabRatio="690" xr2:uid="{00000000-000D-0000-FFFF-FFFF00000000}"/>
  </bookViews>
  <sheets>
    <sheet name="Formulario" sheetId="1" r:id="rId1"/>
    <sheet name="Evaluación Inspectores" sheetId="5" r:id="rId2"/>
    <sheet name="Evaluación Unidades " sheetId="3" r:id="rId3"/>
    <sheet name="Promedios " sheetId="6" r:id="rId4"/>
  </sheets>
  <definedNames>
    <definedName name="_xlnm._FilterDatabase" localSheetId="1" hidden="1">'Evaluación Inspectores'!$A$1:$M$2</definedName>
    <definedName name="_xlnm._FilterDatabase" localSheetId="2" hidden="1">'Evaluación Unidades '!$A$2:$F$3</definedName>
    <definedName name="_xlnm.Print_Area" localSheetId="0">Formulario!$A$1:$II$14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6" l="1"/>
  <c r="B2" i="6" a="1"/>
  <c r="B2" i="6" s="1"/>
  <c r="N2" i="5"/>
  <c r="D3" i="3" l="1" a="1"/>
  <c r="D3" i="3" s="1"/>
  <c r="C3" i="3" a="1"/>
  <c r="C3" i="3" s="1"/>
  <c r="B3" i="3" a="1"/>
  <c r="B3" i="3" s="1"/>
  <c r="G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tc={562B2785-B2CC-45CD-A3BB-9BB67DDFBBF9}</author>
    <author>tc={024FAEA4-B78F-4859-9B2F-34B74F1D765D}</author>
    <author>tc={353D2FB1-3D7D-4AA7-AA57-5E17758FC3D5}</author>
    <author>tc={CCCBC760-058D-4B86-80A3-557121C20875}</author>
    <author>tc={152A0CF5-BD01-47A5-A82D-3D2546425D79}</author>
    <author>tc={1D063495-A548-4DC7-83E5-BFBF05D91245}</author>
    <author>tc={C7BEC287-9D9E-40FD-BF3E-2A3AD9331A5A}</author>
    <author>tc={33CB64FC-3399-455B-8171-BC2D595699AF}</author>
    <author>tc={A5E80AFE-A59A-429D-8FCD-2AC66821E36F}</author>
  </authors>
  <commentList>
    <comment ref="O12" authorId="0" shapeId="0" xr:uid="{562B2785-B2CC-45CD-A3BB-9BB67DDFBBF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lo llena Samantha</t>
      </text>
    </comment>
    <comment ref="H14" authorId="1" shapeId="0" xr:uid="{024FAEA4-B78F-4859-9B2F-34B74F1D765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DIRECCIÓN DEL PROVEEDOR.</t>
      </text>
    </comment>
    <comment ref="AM14" authorId="2" shapeId="0" xr:uid="{353D2FB1-3D7D-4AA7-AA57-5E17758FC3D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ZONA A LA CUAL SE ASIGNA</t>
      </text>
    </comment>
    <comment ref="AO14" authorId="3" shapeId="0" xr:uid="{CCCBC760-058D-4B86-80A3-557121C2087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Indicar los años de experiencia</t>
      </text>
    </comment>
    <comment ref="AP14" authorId="4" shapeId="0" xr:uid="{152A0CF5-BD01-47A5-A82D-3D2546425D7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Anexo 2
Respuesta:
    Indicar los años de experiencia</t>
      </text>
    </comment>
    <comment ref="AS14" authorId="5" shapeId="0" xr:uid="{1D063495-A548-4DC7-83E5-BFBF05D9124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Indicar ( 6to, 9no, 11mo)</t>
      </text>
    </comment>
    <comment ref="AT14" authorId="6" shapeId="0" xr:uid="{C7BEC287-9D9E-40FD-BF3E-2A3AD9331A5A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SI/NO</t>
      </text>
    </comment>
    <comment ref="AU14" authorId="7" shapeId="0" xr:uid="{33CB64FC-3399-455B-8171-BC2D595699A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SI/NO</t>
      </text>
    </comment>
    <comment ref="AV14" authorId="8" shapeId="0" xr:uid="{A5E80AFE-A59A-429D-8FCD-2AC66821E36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SI/NO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<sst xmlns="http://schemas.openxmlformats.org/spreadsheetml/2006/main" count="341" uniqueCount="295">
  <si>
    <t>EVALUACION DE OFERTAS DE PROVEDORES
Financiero Administrativo</t>
  </si>
  <si>
    <t xml:space="preserve">RED DE PROVEEDORES: SINIESTROS </t>
  </si>
  <si>
    <t>NUMERO DE CONTRATACION: 2022PP-000006</t>
  </si>
  <si>
    <t>FECHA : 28/11/22</t>
  </si>
  <si>
    <t>Datos Generales</t>
  </si>
  <si>
    <t>Representante Legal</t>
  </si>
  <si>
    <t xml:space="preserve">ASPECTOS FORMALES </t>
  </si>
  <si>
    <t>ASPECTOS TÉCNICOS</t>
  </si>
  <si>
    <t>Nombre Oferente</t>
  </si>
  <si>
    <t>Nombre de Fantasía</t>
  </si>
  <si>
    <t>Tipo de Identificación Física/Juridica</t>
  </si>
  <si>
    <t>Numero de Cédula Física/Juridica</t>
  </si>
  <si>
    <t xml:space="preserve">Dirección </t>
  </si>
  <si>
    <t>Nombre</t>
  </si>
  <si>
    <t>Numero Cédula</t>
  </si>
  <si>
    <t xml:space="preserve">Copia Cédula </t>
  </si>
  <si>
    <t>Dirección</t>
  </si>
  <si>
    <t>Calidades</t>
  </si>
  <si>
    <t>Certificación de personería legal, naturaleza  y propiedad de las acciones - Personas Jurídicas</t>
  </si>
  <si>
    <t>Zona a ofertar</t>
  </si>
  <si>
    <t>Zona Base</t>
  </si>
  <si>
    <t>Zona  2</t>
  </si>
  <si>
    <t>Zona 3</t>
  </si>
  <si>
    <t>Zona 4</t>
  </si>
  <si>
    <t xml:space="preserve">Zona 5 </t>
  </si>
  <si>
    <t>Entidad Bancaria</t>
  </si>
  <si>
    <t xml:space="preserve">Cuenta Corriente </t>
  </si>
  <si>
    <t xml:space="preserve">Cuenta Cliente 
(SINPE-IBAN)                                                                         </t>
  </si>
  <si>
    <t>Persona Contacto</t>
  </si>
  <si>
    <t>Numero de Tel Persona Contacto</t>
  </si>
  <si>
    <t xml:space="preserve">Correo de notificaciones 
</t>
  </si>
  <si>
    <t>Declaración Jurada 
(Anexo 3)</t>
  </si>
  <si>
    <t>Declaración Jurada Experiencia (Anexo 2)</t>
  </si>
  <si>
    <t xml:space="preserve">Estado CCSS                                                                        </t>
  </si>
  <si>
    <t xml:space="preserve">Estado Fodesaf                                                    </t>
  </si>
  <si>
    <t>Estado Hacienda</t>
  </si>
  <si>
    <t xml:space="preserve">Estado Persona Juridica </t>
  </si>
  <si>
    <t>Hoja de Delincuencia</t>
  </si>
  <si>
    <t xml:space="preserve">Administración Tributaria </t>
  </si>
  <si>
    <t>CCSS</t>
  </si>
  <si>
    <t>Póliza de Riesgos del Trabajo</t>
  </si>
  <si>
    <t>Timbres</t>
  </si>
  <si>
    <t>Nombre de Inspector</t>
  </si>
  <si>
    <t>Zona</t>
  </si>
  <si>
    <t>Declaración Jurada Inspector (Anexo 4)</t>
  </si>
  <si>
    <t>Experiencia Inspección de Siniestros
(Años)2</t>
  </si>
  <si>
    <t>Experiencia Servicios de Desplazamiento 
(Años)3</t>
  </si>
  <si>
    <t xml:space="preserve">Cédula de identidad. </t>
  </si>
  <si>
    <t>Licencia de conducir.</t>
  </si>
  <si>
    <t>Título de escolaridad.</t>
  </si>
  <si>
    <t xml:space="preserve">Titulo de Mecánica </t>
  </si>
  <si>
    <t xml:space="preserve">Titulo Servicio al Cliente </t>
  </si>
  <si>
    <t xml:space="preserve">Titulo Ofimatica </t>
  </si>
  <si>
    <t>Hoja de Delincuencia.</t>
  </si>
  <si>
    <t xml:space="preserve">CCSS
(Planilla - Trabajador Independiente) </t>
  </si>
  <si>
    <t xml:space="preserve">Correo </t>
  </si>
  <si>
    <t xml:space="preserve">Teléfono </t>
  </si>
  <si>
    <t>Nombre de Inspector 2</t>
  </si>
  <si>
    <t>Zona 2</t>
  </si>
  <si>
    <t>Declaración Jurada Inspector (Anexo 4) 2</t>
  </si>
  <si>
    <t>Experiencia Inspección de Siniestros
(Años) 2</t>
  </si>
  <si>
    <t>Experiencia Servicios de Desplazamiento 
(Años) 2</t>
  </si>
  <si>
    <t>Cédula de indentidad. 2</t>
  </si>
  <si>
    <t>Licencia de conducir 2</t>
  </si>
  <si>
    <t>Título de escolaridad 2</t>
  </si>
  <si>
    <t>Titulo de Mecánica 2</t>
  </si>
  <si>
    <t>Titulo Servicio al Cliente 2</t>
  </si>
  <si>
    <t>Titulo Ofimatica 2</t>
  </si>
  <si>
    <t>Hoja de Delincuencia 2</t>
  </si>
  <si>
    <t>CCSS
(Planilla - Trabajador Independiente) 2</t>
  </si>
  <si>
    <t>Correo 2</t>
  </si>
  <si>
    <t>Teléfono 2</t>
  </si>
  <si>
    <t>Nombre de Inspector 3</t>
  </si>
  <si>
    <t>Zona 32</t>
  </si>
  <si>
    <t>Declaración Jurada Inspector (Anexo 4) 3</t>
  </si>
  <si>
    <t>Experiencia Inspección de Siniestros
(Años) 3</t>
  </si>
  <si>
    <t>Experiencia Servicios de Desplazamiento 
(Años) 3</t>
  </si>
  <si>
    <t>Cédula de indentidad 3</t>
  </si>
  <si>
    <t>Licencia de conducir 3</t>
  </si>
  <si>
    <t>Título de escolaridad 3</t>
  </si>
  <si>
    <t>Titulo de Mecánica 3</t>
  </si>
  <si>
    <t>Titulo Servicio al Cliente 3</t>
  </si>
  <si>
    <t>Titulo Ofimatica 3</t>
  </si>
  <si>
    <t>Hoja de Delincuencia 3</t>
  </si>
  <si>
    <t>CCSS
(Planilla - Trabajador Independiente) 3</t>
  </si>
  <si>
    <t>Correo 3</t>
  </si>
  <si>
    <t>Teléfono 3</t>
  </si>
  <si>
    <t>Nombre de Inspector 4</t>
  </si>
  <si>
    <t>Zona 42</t>
  </si>
  <si>
    <t>Declaración Jurada Inspector (Anexo 4) 4</t>
  </si>
  <si>
    <t>Experiencia Inspección de Siniestros
(Años) 4</t>
  </si>
  <si>
    <t>Experiencia Servicios de Desplazamiento 
(Años) 4</t>
  </si>
  <si>
    <t>Cédula de indentidad 4</t>
  </si>
  <si>
    <t>Licencia de conducir 4</t>
  </si>
  <si>
    <t>Título de escolaridad 4</t>
  </si>
  <si>
    <t>Titulo de Mecánica 4</t>
  </si>
  <si>
    <t>Titulo Servicio al Cliente 4</t>
  </si>
  <si>
    <t>Titulo Ofimatica 4</t>
  </si>
  <si>
    <t>Hoja de Delincuencia 4</t>
  </si>
  <si>
    <t>CCSS
(Planilla - Trabajador Independiente) 4</t>
  </si>
  <si>
    <t>Correo 4</t>
  </si>
  <si>
    <t>Teléfono 4</t>
  </si>
  <si>
    <t>Nombre de Inspector 5</t>
  </si>
  <si>
    <t>Zona 5</t>
  </si>
  <si>
    <t>Declaración Jurada Inspector (Anexo 4) 5</t>
  </si>
  <si>
    <t>Experiencia Inspección de Siniestros
(Años) 5</t>
  </si>
  <si>
    <t>Experiencia Servicios de Desplazamiento 
(Años) 5</t>
  </si>
  <si>
    <t>Cédula de indentidad 5</t>
  </si>
  <si>
    <t>Licencia de conducir 5</t>
  </si>
  <si>
    <t>Título de escolaridad 5</t>
  </si>
  <si>
    <t>Titulo de Mecánica 5</t>
  </si>
  <si>
    <t>Titulo Servicio al Cliente 5</t>
  </si>
  <si>
    <t>Titulo Ofimatica 5</t>
  </si>
  <si>
    <t>Hoja de Delincuencia 5</t>
  </si>
  <si>
    <t>CCSS
(Planilla - Trabajador Independiente) 5</t>
  </si>
  <si>
    <t>Correo 5</t>
  </si>
  <si>
    <t>Teléfono 5</t>
  </si>
  <si>
    <t>Nombre de Inspector 6</t>
  </si>
  <si>
    <t>Zona 6</t>
  </si>
  <si>
    <t xml:space="preserve">Declaración Jurada Inspector (Anexo 4) </t>
  </si>
  <si>
    <t xml:space="preserve">Experiencia Inspección de Siniestros
(Años) </t>
  </si>
  <si>
    <t xml:space="preserve">Experiencia Servicios de Desplazamiento 
(Años) </t>
  </si>
  <si>
    <t xml:space="preserve">Cédula de indentidad </t>
  </si>
  <si>
    <t xml:space="preserve">Licencia de conducir </t>
  </si>
  <si>
    <t xml:space="preserve">Título de escolaridad </t>
  </si>
  <si>
    <t>Titulo de Mecánica 6</t>
  </si>
  <si>
    <t>Titulo Servicio al Cliente 6</t>
  </si>
  <si>
    <t>Titulo Ofimatica 6</t>
  </si>
  <si>
    <t>Hoja de Delincuencia 6</t>
  </si>
  <si>
    <t>CCSS
(Planilla - Trabajador Independiente) 6</t>
  </si>
  <si>
    <t>Correo 6</t>
  </si>
  <si>
    <t>Teléfono 6</t>
  </si>
  <si>
    <t>Nombre de Inspector 7</t>
  </si>
  <si>
    <t>Zona 7</t>
  </si>
  <si>
    <t>Declaración Jurada Inspector (Anexo 4) 7</t>
  </si>
  <si>
    <t>Experiencia Inspección de Siniestros
(Años) 7</t>
  </si>
  <si>
    <t>Experiencia Servicios de Desplazamiento 
(Años) 7</t>
  </si>
  <si>
    <t>Cédula de indentidad 7</t>
  </si>
  <si>
    <t>Licencia de conducir 7</t>
  </si>
  <si>
    <t>Título de escolaridad 7</t>
  </si>
  <si>
    <t>Titulo de Mecánica 7</t>
  </si>
  <si>
    <t>Titulo Servicio al Cliente 7</t>
  </si>
  <si>
    <t>Titulo Ofimatica 7</t>
  </si>
  <si>
    <t>Hoja de Delincuencia 7</t>
  </si>
  <si>
    <t>CCSS
(Planilla - Trabajador Independiente) 7</t>
  </si>
  <si>
    <t>Correo 7</t>
  </si>
  <si>
    <t>Teléfono 7</t>
  </si>
  <si>
    <t>Nombre de Inspector 8</t>
  </si>
  <si>
    <t>Zona 8</t>
  </si>
  <si>
    <t>Declaración Jurada Inspector (Anexo 4) 8</t>
  </si>
  <si>
    <t>Experiencia Inspección de Siniestros
(Años) 8</t>
  </si>
  <si>
    <t>Experiencia Servicios de Desplazamiento 
(Años) 8</t>
  </si>
  <si>
    <t>Cédula de indentidad 8</t>
  </si>
  <si>
    <t>Licencia de conducir 8</t>
  </si>
  <si>
    <t>Título de escolaridad 8</t>
  </si>
  <si>
    <t>Titulo de Mecánica 8</t>
  </si>
  <si>
    <t>Titulo Servicio al Cliente 8</t>
  </si>
  <si>
    <t>Titulo Ofimatica 8</t>
  </si>
  <si>
    <t>Hoja de Delincuencia 8</t>
  </si>
  <si>
    <t>CCSS
(Planilla - Trabajador Independiente) 8</t>
  </si>
  <si>
    <t>Correo 8</t>
  </si>
  <si>
    <t>Teléfono 8</t>
  </si>
  <si>
    <t>Número de placa 1</t>
  </si>
  <si>
    <t xml:space="preserve">Tipo de Vehículo </t>
  </si>
  <si>
    <t>Año</t>
  </si>
  <si>
    <t xml:space="preserve">Marca </t>
  </si>
  <si>
    <t xml:space="preserve">Modelo </t>
  </si>
  <si>
    <t>Título de Propiedad</t>
  </si>
  <si>
    <t>Contrato de comodato  (Cuando el dueño registral es otra persona)</t>
  </si>
  <si>
    <t>Derecho de Circulación</t>
  </si>
  <si>
    <t>Fotografías (cuatro costados, VIN y odómetro)</t>
  </si>
  <si>
    <t>Número de placa 2</t>
  </si>
  <si>
    <t>Tipo de Vehículo 2</t>
  </si>
  <si>
    <t>Año 2</t>
  </si>
  <si>
    <t>Marca 2</t>
  </si>
  <si>
    <t>Modelo 2</t>
  </si>
  <si>
    <t>Título de Propiedad 2</t>
  </si>
  <si>
    <t>Contrato de comodato  (Cuando el dueño registral es otra persona) 2</t>
  </si>
  <si>
    <t>Riteve 2</t>
  </si>
  <si>
    <t>Derecho de Circulación 2</t>
  </si>
  <si>
    <t>Fotografías 2</t>
  </si>
  <si>
    <t>Número de placa 3</t>
  </si>
  <si>
    <t>Tipo de Vehículo 3</t>
  </si>
  <si>
    <t>Año 3</t>
  </si>
  <si>
    <t>Marca 3</t>
  </si>
  <si>
    <t>Modelo 3</t>
  </si>
  <si>
    <t>Título de Propiedad 3</t>
  </si>
  <si>
    <t>Contrato de comodato  (Cuando el dueño registral es otra persona) 3</t>
  </si>
  <si>
    <t>Riteve 3</t>
  </si>
  <si>
    <t>Derecho de Circulación 3</t>
  </si>
  <si>
    <t>Fotografías 3</t>
  </si>
  <si>
    <t>Número de placa 4</t>
  </si>
  <si>
    <t>Tipo de Vehículo 4</t>
  </si>
  <si>
    <t>Año 4</t>
  </si>
  <si>
    <t>Marca 4</t>
  </si>
  <si>
    <t>Modelo 4</t>
  </si>
  <si>
    <t>Título de Propiedad 4</t>
  </si>
  <si>
    <t>Contrato de comodato  (Cuando el dueño registral es otra persona) 4</t>
  </si>
  <si>
    <t>Riteve 4</t>
  </si>
  <si>
    <t>Derecho de Circulación 4</t>
  </si>
  <si>
    <t>Fotografías 4</t>
  </si>
  <si>
    <t>Número de placa 5</t>
  </si>
  <si>
    <t>Tipo de Vehículo 5</t>
  </si>
  <si>
    <t>Año 5</t>
  </si>
  <si>
    <t>Marca 5</t>
  </si>
  <si>
    <t>Modelo 5</t>
  </si>
  <si>
    <t>Título de Propiedad 5</t>
  </si>
  <si>
    <t>Contrato de comodato  (Cuando el dueño registral es otra persona) 5</t>
  </si>
  <si>
    <t>Riteve 5</t>
  </si>
  <si>
    <t>Derecho de Circulación 5</t>
  </si>
  <si>
    <t>Fotografías 5</t>
  </si>
  <si>
    <t>Número de placa 6</t>
  </si>
  <si>
    <t>Tipo de Vehículo</t>
  </si>
  <si>
    <t xml:space="preserve">Año </t>
  </si>
  <si>
    <t>Marca</t>
  </si>
  <si>
    <t>Modelo</t>
  </si>
  <si>
    <t xml:space="preserve">Título de Propiedad </t>
  </si>
  <si>
    <t>Contrato de comodato  (Cuando el dueño registral es otra persona) 58</t>
  </si>
  <si>
    <t xml:space="preserve">Riteve </t>
  </si>
  <si>
    <t xml:space="preserve">Derecho de Circulación </t>
  </si>
  <si>
    <t xml:space="preserve">Fotografías </t>
  </si>
  <si>
    <t>Número de placa 7</t>
  </si>
  <si>
    <t>Tipo de Vehículo2</t>
  </si>
  <si>
    <t>Año2</t>
  </si>
  <si>
    <t>Marca2</t>
  </si>
  <si>
    <t>Modelo2</t>
  </si>
  <si>
    <t>Título de Propiedad2</t>
  </si>
  <si>
    <t xml:space="preserve">Contrato de comodato  (Cuando el dueño registral es otra persona) </t>
  </si>
  <si>
    <t>Riteve 6</t>
  </si>
  <si>
    <t>Derecho de Circulación2</t>
  </si>
  <si>
    <t>Fotografías</t>
  </si>
  <si>
    <t>Número de placa 8</t>
  </si>
  <si>
    <t>Tipo de Vehículo8</t>
  </si>
  <si>
    <t>Año8</t>
  </si>
  <si>
    <t>Marca8</t>
  </si>
  <si>
    <t>Modelo8</t>
  </si>
  <si>
    <t>Título de Propiedad8</t>
  </si>
  <si>
    <t>Contrato de comodato  (Cuando el dueño registral es otra persona) 8</t>
  </si>
  <si>
    <t>Riteve 8</t>
  </si>
  <si>
    <t>Derecho de Circulación8</t>
  </si>
  <si>
    <t>Fotografías8</t>
  </si>
  <si>
    <t>Promedio Antigüedad</t>
  </si>
  <si>
    <t>N/A</t>
  </si>
  <si>
    <t>Fisica</t>
  </si>
  <si>
    <t>cumple</t>
  </si>
  <si>
    <t>1-1309-0304</t>
  </si>
  <si>
    <t>ledainspectora@gmail.com</t>
  </si>
  <si>
    <t>Palmar</t>
  </si>
  <si>
    <t xml:space="preserve">6-04 Palmar </t>
  </si>
  <si>
    <t>N° Oferta</t>
  </si>
  <si>
    <t>Zona base 1</t>
  </si>
  <si>
    <t>Experiencia
Siniestros 1</t>
  </si>
  <si>
    <t>PTS</t>
  </si>
  <si>
    <t>Experiencia Desplazamientos 1</t>
  </si>
  <si>
    <t>PTS2</t>
  </si>
  <si>
    <t>Título Académico</t>
  </si>
  <si>
    <t>PTS3</t>
  </si>
  <si>
    <t xml:space="preserve">Nota Total </t>
  </si>
  <si>
    <t>Placa 1</t>
  </si>
  <si>
    <t xml:space="preserve">NOTA FINAL </t>
  </si>
  <si>
    <t>DIF</t>
  </si>
  <si>
    <t>Nota Unidades</t>
  </si>
  <si>
    <t>Nota Total 2</t>
  </si>
  <si>
    <t>Inspector</t>
  </si>
  <si>
    <t xml:space="preserve">Nombre del Inspector </t>
  </si>
  <si>
    <t xml:space="preserve">Promedio </t>
  </si>
  <si>
    <t>6-04 Palmar</t>
  </si>
  <si>
    <t>Oferente</t>
  </si>
  <si>
    <t>Leda Chacon González</t>
  </si>
  <si>
    <t>mayor, estado civil: soltera, inspector de siniestros, vecino San José Pérez Zeledon San Isidro</t>
  </si>
  <si>
    <t xml:space="preserve"> San José Pérez Zeledon San Isidro</t>
  </si>
  <si>
    <t>PROCESO DE AFILIACION</t>
  </si>
  <si>
    <t>2023-10</t>
  </si>
  <si>
    <t>N° OFERTA</t>
  </si>
  <si>
    <t>LEDA CHACON GONZALEZ</t>
  </si>
  <si>
    <t>PALMAR</t>
  </si>
  <si>
    <t>7 AÑOS</t>
  </si>
  <si>
    <t>SI</t>
  </si>
  <si>
    <t>NA</t>
  </si>
  <si>
    <t>BXZ-470</t>
  </si>
  <si>
    <t xml:space="preserve">AUTOMOVIL </t>
  </si>
  <si>
    <t>CHEVROLET</t>
  </si>
  <si>
    <t>TRACKER</t>
  </si>
  <si>
    <t>DEKRA</t>
  </si>
  <si>
    <t>AUTOMOVIL</t>
  </si>
  <si>
    <t>Solicitud de subsane</t>
  </si>
  <si>
    <t>fecha solicitud</t>
  </si>
  <si>
    <t>fecha remite subsane completo</t>
  </si>
  <si>
    <t>resultado requisitos</t>
  </si>
  <si>
    <t>BACHILLERATO</t>
  </si>
  <si>
    <t>Aspectos formales:
•	Indicar la zona geográfica específica donde se ubica su centro de operación y desde la cual se realizará el despacho de los eventos asignados y de acuerdo con la lista de zonas, Anexo 1 Distribución de Zonas
•	Debe indicar número de cuenta corriente, cuenta IBAN y entidad bancaria en que se le realizarían los pagos en caso de resultar adjudicado, o bien, indicar si la cuenta que registra actualmente en el servicio se mantendría para este nuevo contrato.
•	Las declaraciones juradas del Anexo 3 deben aportar los timbres correspondientes a razón de ¢275 de timbre del Colegio de Abogados, ¢175 de timbre fiscal para declaraciones de una hoja, más ¢25 por cada hoja adicional.
Aspectos técnicos:
•	Pendiente aportar Declaración Jurada del Anexo 4
•	Pendiente contrato de comodato, esto porque el dueño registral no es mismo. En caso de ser contrato por leasing favor aportar documento que acredite que es parte de este.</t>
  </si>
  <si>
    <t>INDICA ES LA MISMA DEL CONTRATO ANTERIOR</t>
  </si>
  <si>
    <t>CUMPLE</t>
  </si>
  <si>
    <t>Aporta todo lo solicitado con respecto a los aspectos tecnicos y se aclara la zona base.</t>
  </si>
  <si>
    <t>CUMPLE, SE COMPLETA EN EL ANEXO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</si>
</sst>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b/>
      <sz val="11"/>
      <color theme="0"/>
      <name val="Calibri"/>
      <family val="2"/>
      <scheme val="minor"/>
    </font>
    <font>
      <u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-0.499984740745262"/>
        <bgColor theme="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theme="1"/>
      </patternFill>
    </fill>
    <fill>
      <patternFill patternType="solid">
        <fgColor theme="2" tint="-0.249977111117893"/>
        <bgColor theme="1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4" tint="-0.249977111117893"/>
        <bgColor theme="1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7" fillId="0" borderId="0" xfId="0" applyFont="1"/>
    <xf numFmtId="0" fontId="4" fillId="0" borderId="2" xfId="0" applyFont="1" applyBorder="1" applyAlignment="1">
      <alignment horizontal="center"/>
    </xf>
    <xf numFmtId="0" fontId="6" fillId="5" borderId="16" xfId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center" vertical="center" wrapText="1"/>
    </xf>
    <xf numFmtId="0" fontId="6" fillId="9" borderId="4" xfId="1" applyFont="1" applyFill="1" applyBorder="1" applyAlignment="1">
      <alignment horizontal="center" vertical="center" wrapText="1"/>
    </xf>
    <xf numFmtId="0" fontId="6" fillId="10" borderId="4" xfId="1" applyFont="1" applyFill="1" applyBorder="1" applyAlignment="1">
      <alignment horizontal="center" vertical="center" wrapText="1"/>
    </xf>
    <xf numFmtId="0" fontId="6" fillId="5" borderId="4" xfId="1" applyFont="1" applyFill="1" applyBorder="1" applyAlignment="1">
      <alignment horizontal="left" vertical="center" wrapText="1"/>
    </xf>
    <xf numFmtId="0" fontId="7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8" fillId="0" borderId="4" xfId="0" applyFont="1" applyBorder="1" applyAlignment="1">
      <alignment horizontal="center"/>
    </xf>
    <xf numFmtId="0" fontId="7" fillId="0" borderId="19" xfId="0" applyFont="1" applyBorder="1" applyAlignment="1">
      <alignment wrapText="1"/>
    </xf>
    <xf numFmtId="0" fontId="7" fillId="0" borderId="19" xfId="0" applyFont="1" applyBorder="1" applyAlignment="1">
      <alignment horizontal="center" wrapText="1"/>
    </xf>
    <xf numFmtId="0" fontId="3" fillId="0" borderId="6" xfId="0" applyFont="1" applyBorder="1"/>
    <xf numFmtId="0" fontId="3" fillId="0" borderId="9" xfId="0" applyFont="1" applyBorder="1"/>
    <xf numFmtId="0" fontId="3" fillId="0" borderId="7" xfId="0" applyFont="1" applyBorder="1"/>
    <xf numFmtId="0" fontId="9" fillId="0" borderId="0" xfId="0" applyFont="1" applyAlignment="1">
      <alignment horizontal="left" vertical="center"/>
    </xf>
    <xf numFmtId="0" fontId="3" fillId="0" borderId="0" xfId="0" applyFont="1" applyAlignment="1">
      <alignment horizontal="left" indent="1"/>
    </xf>
    <xf numFmtId="0" fontId="3" fillId="0" borderId="5" xfId="0" applyFont="1" applyBorder="1"/>
    <xf numFmtId="0" fontId="3" fillId="0" borderId="10" xfId="0" applyFont="1" applyBorder="1"/>
    <xf numFmtId="0" fontId="3" fillId="0" borderId="7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 wrapText="1"/>
    </xf>
    <xf numFmtId="0" fontId="13" fillId="0" borderId="0" xfId="1" applyFont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3" fillId="0" borderId="0" xfId="1" applyFont="1" applyAlignment="1">
      <alignment vertical="center"/>
    </xf>
    <xf numFmtId="0" fontId="13" fillId="0" borderId="18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center" vertical="center" wrapText="1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vertical="center" wrapText="1"/>
    </xf>
    <xf numFmtId="0" fontId="11" fillId="0" borderId="4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8" borderId="4" xfId="1" applyFont="1" applyFill="1" applyBorder="1" applyAlignment="1">
      <alignment horizontal="center" vertical="center" wrapText="1"/>
    </xf>
    <xf numFmtId="0" fontId="11" fillId="7" borderId="4" xfId="1" applyFont="1" applyFill="1" applyBorder="1" applyAlignment="1">
      <alignment horizontal="center" vertical="center" wrapText="1"/>
    </xf>
    <xf numFmtId="0" fontId="11" fillId="3" borderId="4" xfId="1" applyFont="1" applyFill="1" applyBorder="1" applyAlignment="1">
      <alignment horizontal="center" vertical="center" wrapText="1"/>
    </xf>
    <xf numFmtId="0" fontId="11" fillId="3" borderId="4" xfId="1" applyFont="1" applyFill="1" applyBorder="1" applyAlignment="1">
      <alignment horizontal="left" vertical="center" wrapText="1"/>
    </xf>
    <xf numFmtId="0" fontId="11" fillId="4" borderId="4" xfId="1" applyFont="1" applyFill="1" applyBorder="1" applyAlignment="1">
      <alignment horizontal="center" vertical="center" wrapText="1"/>
    </xf>
    <xf numFmtId="0" fontId="11" fillId="6" borderId="4" xfId="1" applyFont="1" applyFill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6" fillId="0" borderId="5" xfId="1" applyFont="1" applyBorder="1" applyAlignment="1">
      <alignment horizontal="center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14" fillId="5" borderId="12" xfId="0" applyFont="1" applyFill="1" applyBorder="1" applyAlignment="1">
      <alignment horizontal="center"/>
    </xf>
    <xf numFmtId="0" fontId="0" fillId="0" borderId="6" xfId="0" applyBorder="1"/>
    <xf numFmtId="0" fontId="0" fillId="0" borderId="12" xfId="0" applyBorder="1" applyAlignment="1">
      <alignment horizontal="center"/>
    </xf>
    <xf numFmtId="0" fontId="14" fillId="5" borderId="6" xfId="0" applyFont="1" applyFill="1" applyBorder="1" applyAlignment="1">
      <alignment horizontal="center"/>
    </xf>
    <xf numFmtId="0" fontId="14" fillId="12" borderId="6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5" fillId="0" borderId="1" xfId="2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2" fillId="0" borderId="1" xfId="2" applyBorder="1" applyAlignment="1">
      <alignment horizontal="left" vertical="center"/>
    </xf>
    <xf numFmtId="0" fontId="3" fillId="0" borderId="20" xfId="0" applyFont="1" applyBorder="1" applyAlignment="1">
      <alignment vertical="center" wrapText="1"/>
    </xf>
    <xf numFmtId="16" fontId="3" fillId="0" borderId="20" xfId="0" applyNumberFormat="1" applyFont="1" applyBorder="1" applyAlignment="1">
      <alignment vertical="center"/>
    </xf>
    <xf numFmtId="14" fontId="3" fillId="0" borderId="0" xfId="0" applyNumberFormat="1" applyFont="1" applyAlignment="1">
      <alignment vertical="center"/>
    </xf>
    <xf numFmtId="0" fontId="9" fillId="0" borderId="6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3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12" fillId="2" borderId="13" xfId="1" applyFont="1" applyFill="1" applyBorder="1" applyAlignment="1">
      <alignment horizontal="center" vertical="center"/>
    </xf>
    <xf numFmtId="0" fontId="12" fillId="2" borderId="14" xfId="1" applyFont="1" applyFill="1" applyBorder="1" applyAlignment="1">
      <alignment horizontal="center" vertical="center"/>
    </xf>
    <xf numFmtId="0" fontId="12" fillId="2" borderId="15" xfId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vertical="center"/>
    </xf>
    <xf numFmtId="0" fontId="12" fillId="2" borderId="14" xfId="1" applyFont="1" applyFill="1" applyBorder="1" applyAlignment="1">
      <alignment vertical="center"/>
    </xf>
    <xf numFmtId="0" fontId="12" fillId="2" borderId="15" xfId="1" applyFont="1" applyFill="1" applyBorder="1" applyAlignment="1">
      <alignment vertical="center"/>
    </xf>
    <xf numFmtId="0" fontId="13" fillId="11" borderId="17" xfId="1" applyFont="1" applyFill="1" applyBorder="1" applyAlignment="1">
      <alignment horizontal="center" vertical="center"/>
    </xf>
    <xf numFmtId="0" fontId="13" fillId="11" borderId="14" xfId="1" applyFont="1" applyFill="1" applyBorder="1" applyAlignment="1">
      <alignment horizontal="center" vertical="center"/>
    </xf>
    <xf numFmtId="0" fontId="13" fillId="11" borderId="15" xfId="1" applyFont="1" applyFill="1" applyBorder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</cellXfs>
  <cellStyles count="4">
    <cellStyle name="%" xfId="1" xr:uid="{00000000-0005-0000-0000-000000000000}"/>
    <cellStyle name="Hipervínculo" xfId="2" builtinId="8"/>
    <cellStyle name="Hyperlink" xfId="3" xr:uid="{00000000-000B-0000-0000-000008000000}"/>
    <cellStyle name="Normal" xfId="0" builtinId="0"/>
  </cellStyles>
  <dxfs count="2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theme="1"/>
          <bgColor theme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2F5F8"/>
      <color rgb="FFDB9A95"/>
      <color rgb="FFE7EB9F"/>
      <color rgb="FFEEA4C5"/>
      <color rgb="FFFDCB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424692</xdr:colOff>
      <xdr:row>0</xdr:row>
      <xdr:rowOff>0</xdr:rowOff>
    </xdr:from>
    <xdr:to>
      <xdr:col>2</xdr:col>
      <xdr:colOff>618802</xdr:colOff>
      <xdr:row>11</xdr:row>
      <xdr:rowOff>199328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710711-3403-4FFB-8895-C2434778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96" y="0"/>
          <a:ext cx="1183244" cy="565674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athya Robles Muñoz" id="{78240A97-625C-4C5A-A3CE-52B068C988CF}" userId="S::kroblesm@grupoins.com::37c10468-35e5-4be7-8611-64aefb2c95c2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B14:IH15" totalsRowShown="0" headerRowDxfId="279" dataDxfId="277" headerRowBorderDxfId="278" tableBorderDxfId="276" totalsRowBorderDxfId="275" headerRowCellStyle="%">
  <autoFilter ref="B14:IH15" xr:uid="{00000000-0009-0000-0100-000001000000}"/>
  <tableColumns count="241">
    <tableColumn id="1" xr3:uid="{00000000-0010-0000-0000-000001000000}" name="PROCESO DE AFILIACION" dataDxfId="274"/>
    <tableColumn id="11" xr3:uid="{F20D5A1D-4F50-4CCB-961A-BBADFB7BDD77}" name="N° OFERTA" dataDxfId="273"/>
    <tableColumn id="2" xr3:uid="{00000000-0010-0000-0000-000002000000}" name="Nombre Oferente" dataDxfId="272"/>
    <tableColumn id="48" xr3:uid="{00000000-0010-0000-0000-000030000000}" name="Nombre de Fantasía" dataDxfId="271"/>
    <tableColumn id="70" xr3:uid="{D3D23F94-CD9F-4567-A174-89D09A749A0A}" name="Tipo de Identificación Física/Juridica" dataDxfId="270"/>
    <tableColumn id="3" xr3:uid="{00000000-0010-0000-0000-000003000000}" name="Numero de Cédula Física/Juridica" dataDxfId="269"/>
    <tableColumn id="71" xr3:uid="{D814C69C-449E-4471-A1C1-5C2534243C51}" name="Dirección " dataDxfId="268"/>
    <tableColumn id="54" xr3:uid="{00000000-0010-0000-0000-000036000000}" name="Nombre" dataDxfId="267"/>
    <tableColumn id="53" xr3:uid="{00000000-0010-0000-0000-000035000000}" name="Numero Cédula" dataDxfId="266"/>
    <tableColumn id="50" xr3:uid="{00000000-0010-0000-0000-000032000000}" name="Copia Cédula " dataDxfId="265"/>
    <tableColumn id="4" xr3:uid="{00000000-0010-0000-0000-000004000000}" name="Dirección" dataDxfId="264"/>
    <tableColumn id="62" xr3:uid="{00000000-0010-0000-0000-00003E000000}" name="Calidades" dataDxfId="263"/>
    <tableColumn id="15" xr3:uid="{F0922D37-F335-493A-AC46-F52462833FF9}" name="Certificación de personería legal, naturaleza  y propiedad de las acciones - Personas Jurídicas" dataDxfId="262"/>
    <tableColumn id="14" xr3:uid="{00000000-0010-0000-0000-00000E000000}" name="Zona a ofertar" dataDxfId="261"/>
    <tableColumn id="46" xr3:uid="{00000000-0010-0000-0000-00002E000000}" name="Zona Base" dataDxfId="260"/>
    <tableColumn id="45" xr3:uid="{00000000-0010-0000-0000-00002D000000}" name="Zona  2" dataDxfId="259"/>
    <tableColumn id="222" xr3:uid="{00000000-0010-0000-0000-0000DE000000}" name="Zona 3" dataDxfId="258"/>
    <tableColumn id="221" xr3:uid="{00000000-0010-0000-0000-0000DD000000}" name="Zona 4" dataDxfId="257"/>
    <tableColumn id="147" xr3:uid="{EAC5A6A3-0C35-48D1-B443-AAA5AA109911}" name="Zona 5 " dataDxfId="256"/>
    <tableColumn id="149" xr3:uid="{998B9EEA-4D41-4514-9C61-D2EB0F95F573}" name="Entidad Bancaria" dataDxfId="255"/>
    <tableColumn id="16" xr3:uid="{00000000-0010-0000-0000-000010000000}" name="Cuenta Corriente " dataDxfId="254"/>
    <tableColumn id="5" xr3:uid="{00000000-0010-0000-0000-000005000000}" name="Cuenta Cliente _x000a_(SINPE-IBAN)                                                                         " dataDxfId="253"/>
    <tableColumn id="6" xr3:uid="{00000000-0010-0000-0000-000006000000}" name="Persona Contacto" dataDxfId="252"/>
    <tableColumn id="49" xr3:uid="{00000000-0010-0000-0000-000031000000}" name="Numero de Tel Persona Contacto" dataDxfId="251"/>
    <tableColumn id="47" xr3:uid="{00000000-0010-0000-0000-00002F000000}" name="Correo de notificaciones _x000a_" dataDxfId="250"/>
    <tableColumn id="8" xr3:uid="{00000000-0010-0000-0000-000008000000}" name="Declaración Jurada _x000a_(Anexo 3)" dataDxfId="249"/>
    <tableColumn id="217" xr3:uid="{00000000-0010-0000-0000-0000D9000000}" name="Declaración Jurada Experiencia (Anexo 2)" dataDxfId="248"/>
    <tableColumn id="12" xr3:uid="{00000000-0010-0000-0000-00000C000000}" name="Estado CCSS                                                                        " dataDxfId="247"/>
    <tableColumn id="13" xr3:uid="{00000000-0010-0000-0000-00000D000000}" name="Estado Fodesaf                                                    " dataDxfId="246"/>
    <tableColumn id="73" xr3:uid="{D0DB05BB-AAB2-42B5-9220-20A30DE9ED10}" name="Estado Hacienda" dataDxfId="245"/>
    <tableColumn id="36" xr3:uid="{0D429C54-89C7-4ABC-8175-2E97B6F071EF}" name="Estado Persona Juridica " dataDxfId="244"/>
    <tableColumn id="19" xr3:uid="{00000000-0010-0000-0000-000013000000}" name="Hoja de Delincuencia" dataDxfId="243"/>
    <tableColumn id="20" xr3:uid="{00000000-0010-0000-0000-000014000000}" name="Administración Tributaria " dataDxfId="242"/>
    <tableColumn id="60" xr3:uid="{00000000-0010-0000-0000-00003C000000}" name="CCSS" dataDxfId="241"/>
    <tableColumn id="21" xr3:uid="{00000000-0010-0000-0000-000015000000}" name="Póliza de Riesgos del Trabajo" dataDxfId="240"/>
    <tableColumn id="148" xr3:uid="{65F3B37D-61D9-447C-84E4-C5154046B8A9}" name="Timbres" dataDxfId="239"/>
    <tableColumn id="83" xr3:uid="{00000000-0010-0000-0000-000053000000}" name="Nombre de Inspector" dataDxfId="238"/>
    <tableColumn id="17" xr3:uid="{549E137F-E535-48B9-B021-9A056D20ECE4}" name="Zona" dataDxfId="237"/>
    <tableColumn id="22" xr3:uid="{0DE1CA62-89B9-4B03-B602-77DA2D0450B5}" name="Declaración Jurada Inspector (Anexo 4)" dataDxfId="236"/>
    <tableColumn id="35" xr3:uid="{9657FAC3-E608-4420-A252-4EE9D269410C}" name="Experiencia Inspección de Siniestros_x000a_(Años)2" dataDxfId="235"/>
    <tableColumn id="33" xr3:uid="{335C73BA-5B3D-4F57-BBC0-6065D1A8F8C6}" name="Experiencia Servicios de Desplazamiento _x000a_(Años)3" dataDxfId="234"/>
    <tableColumn id="23" xr3:uid="{00000000-0010-0000-0000-000017000000}" name="Cédula de identidad. " dataDxfId="233"/>
    <tableColumn id="24" xr3:uid="{00000000-0010-0000-0000-000018000000}" name="Licencia de conducir." dataDxfId="232"/>
    <tableColumn id="63" xr3:uid="{00000000-0010-0000-0000-00003F000000}" name="Título de escolaridad." dataDxfId="231"/>
    <tableColumn id="38" xr3:uid="{386AD032-EEBB-4404-A8D4-984D674576ED}" name="Titulo de Mecánica " dataDxfId="230"/>
    <tableColumn id="39" xr3:uid="{6C6A1206-2E29-43B9-A6CF-28F60ADE1436}" name="Titulo Servicio al Cliente " dataDxfId="229"/>
    <tableColumn id="55" xr3:uid="{9409BDE2-7CCC-4511-90DD-9B616DCA155C}" name="Titulo Ofimatica " dataDxfId="228"/>
    <tableColumn id="26" xr3:uid="{00000000-0010-0000-0000-00001A000000}" name="Hoja de Delincuencia." dataDxfId="227"/>
    <tableColumn id="25" xr3:uid="{D4596778-A33B-43C0-8563-8D5939012943}" name="CCSS_x000a_(Planilla - Trabajador Independiente) " dataDxfId="226"/>
    <tableColumn id="81" xr3:uid="{D2F26719-2F76-4EF9-996D-5267183FE77B}" name="Correo " dataDxfId="225" dataCellStyle="Hipervínculo"/>
    <tableColumn id="218" xr3:uid="{A7B1C260-C698-4C8E-AFD4-D14A1B713EB0}" name="Teléfono " dataDxfId="224"/>
    <tableColumn id="93" xr3:uid="{00000000-0010-0000-0000-00005D000000}" name="Nombre de Inspector 2" dataDxfId="223"/>
    <tableColumn id="92" xr3:uid="{00000000-0010-0000-0000-00005C000000}" name="Zona 2" dataDxfId="222"/>
    <tableColumn id="91" xr3:uid="{00000000-0010-0000-0000-00005B000000}" name="Declaración Jurada Inspector (Anexo 4) 2" dataDxfId="221"/>
    <tableColumn id="90" xr3:uid="{00000000-0010-0000-0000-00005A000000}" name="Experiencia Inspección de Siniestros_x000a_(Años) 2" dataDxfId="220"/>
    <tableColumn id="89" xr3:uid="{00000000-0010-0000-0000-000059000000}" name="Experiencia Servicios de Desplazamiento _x000a_(Años) 2" dataDxfId="219"/>
    <tableColumn id="88" xr3:uid="{00000000-0010-0000-0000-000058000000}" name="Cédula de indentidad. 2" dataDxfId="218"/>
    <tableColumn id="87" xr3:uid="{00000000-0010-0000-0000-000057000000}" name="Licencia de conducir 2" dataDxfId="217"/>
    <tableColumn id="225" xr3:uid="{27FB61CA-A97A-43A6-8096-BDA318877360}" name="Título de escolaridad 2" dataDxfId="216"/>
    <tableColumn id="224" xr3:uid="{67816646-289A-40FE-80C9-DDD8C29F2CC2}" name="Titulo de Mecánica 2" dataDxfId="215"/>
    <tableColumn id="97" xr3:uid="{00000000-0010-0000-0000-000061000000}" name="Titulo Servicio al Cliente 2" dataDxfId="214"/>
    <tableColumn id="96" xr3:uid="{00000000-0010-0000-0000-000060000000}" name="Titulo Ofimatica 2" dataDxfId="213"/>
    <tableColumn id="95" xr3:uid="{00000000-0010-0000-0000-00005F000000}" name="Hoja de Delincuencia 2" dataDxfId="212"/>
    <tableColumn id="76" xr3:uid="{00000000-0010-0000-0000-00004C000000}" name="CCSS_x000a_(Planilla - Trabajador Independiente) 2" dataDxfId="211"/>
    <tableColumn id="41" xr3:uid="{00000000-0010-0000-0000-000029000000}" name="Correo 2" dataDxfId="210"/>
    <tableColumn id="10" xr3:uid="{00000000-0010-0000-0000-00000A000000}" name="Teléfono 2" dataDxfId="209"/>
    <tableColumn id="7" xr3:uid="{00000000-0010-0000-0000-000007000000}" name="Nombre de Inspector 3" dataDxfId="208"/>
    <tableColumn id="226" xr3:uid="{DB075574-CC85-4CC3-BDFC-2CB5864E6F27}" name="Zona 32" dataDxfId="207"/>
    <tableColumn id="227" xr3:uid="{C0A12297-5416-4401-8EBC-DF99655C0D4A}" name="Declaración Jurada Inspector (Anexo 4) 3" dataDxfId="206"/>
    <tableColumn id="104" xr3:uid="{00000000-0010-0000-0000-000068000000}" name="Experiencia Inspección de Siniestros_x000a_(Años) 3" dataDxfId="205"/>
    <tableColumn id="80" xr3:uid="{9388BFA4-2588-4407-8FE1-86B4C21C596C}" name="Experiencia Servicios de Desplazamiento _x000a_(Años) 3" dataDxfId="204"/>
    <tableColumn id="61" xr3:uid="{B5360E23-6B7C-4760-BC85-AF59C8666ECB}" name="Cédula de indentidad 3" dataDxfId="203"/>
    <tableColumn id="59" xr3:uid="{72E265A4-A78E-41C9-96F8-0D0F0EA3BCD5}" name="Licencia de conducir 3" dataDxfId="202"/>
    <tableColumn id="58" xr3:uid="{4E683DE0-899C-4749-8D13-8559F45F8E6A}" name="Título de escolaridad 3" dataDxfId="201"/>
    <tableColumn id="103" xr3:uid="{00000000-0010-0000-0000-000067000000}" name="Titulo de Mecánica 3" dataDxfId="200"/>
    <tableColumn id="102" xr3:uid="{00000000-0010-0000-0000-000066000000}" name="Titulo Servicio al Cliente 3" dataDxfId="199"/>
    <tableColumn id="101" xr3:uid="{00000000-0010-0000-0000-000065000000}" name="Titulo Ofimatica 3" dataDxfId="198"/>
    <tableColumn id="100" xr3:uid="{00000000-0010-0000-0000-000064000000}" name="Hoja de Delincuencia 3" dataDxfId="197"/>
    <tableColumn id="99" xr3:uid="{00000000-0010-0000-0000-000063000000}" name="CCSS_x000a_(Planilla - Trabajador Independiente) 3" dataDxfId="196"/>
    <tableColumn id="98" xr3:uid="{00000000-0010-0000-0000-000062000000}" name="Correo 3" dataDxfId="195"/>
    <tableColumn id="228" xr3:uid="{9C2E7946-0627-42B0-A99B-44F86075C80D}" name="Teléfono 3" dataDxfId="194"/>
    <tableColumn id="229" xr3:uid="{CA92E0E8-578D-430B-9ADD-DFCC815D296A}" name="Nombre de Inspector 4" dataDxfId="193"/>
    <tableColumn id="133" xr3:uid="{00000000-0010-0000-0000-000085000000}" name="Zona 42" dataDxfId="192"/>
    <tableColumn id="132" xr3:uid="{00000000-0010-0000-0000-000084000000}" name="Declaración Jurada Inspector (Anexo 4) 4" dataDxfId="191"/>
    <tableColumn id="131" xr3:uid="{00000000-0010-0000-0000-000083000000}" name="Experiencia Inspección de Siniestros_x000a_(Años) 4" dataDxfId="190"/>
    <tableColumn id="130" xr3:uid="{00000000-0010-0000-0000-000082000000}" name="Experiencia Servicios de Desplazamiento _x000a_(Años) 4" dataDxfId="189"/>
    <tableColumn id="129" xr3:uid="{00000000-0010-0000-0000-000081000000}" name="Cédula de indentidad 4" dataDxfId="188"/>
    <tableColumn id="128" xr3:uid="{00000000-0010-0000-0000-000080000000}" name="Licencia de conducir 4" dataDxfId="187"/>
    <tableColumn id="127" xr3:uid="{00000000-0010-0000-0000-00007F000000}" name="Título de escolaridad 4" dataDxfId="186"/>
    <tableColumn id="231" xr3:uid="{744F96AC-28E8-4B4E-BC5D-3837F8347804}" name="Titulo de Mecánica 4" dataDxfId="185"/>
    <tableColumn id="230" xr3:uid="{59E46B28-0DE1-4D7C-944C-89E82C81241E}" name="Titulo Servicio al Cliente 4" dataDxfId="184"/>
    <tableColumn id="106" xr3:uid="{6FB509A0-2643-476C-980A-31D59A1D3DB1}" name="Titulo Ofimatica 4" dataDxfId="183"/>
    <tableColumn id="107" xr3:uid="{9095AA58-7C57-44F5-800C-48C6AA96A49C}" name="Hoja de Delincuencia 4" dataDxfId="182"/>
    <tableColumn id="108" xr3:uid="{4FD8A41E-811E-49A6-A1C1-FCC4267757ED}" name="CCSS_x000a_(Planilla - Trabajador Independiente) 4" dataDxfId="181"/>
    <tableColumn id="82" xr3:uid="{3F8D3F27-AFE7-4E14-B905-EAF03192CD19}" name="Correo 4" dataDxfId="180"/>
    <tableColumn id="94" xr3:uid="{FB4F8858-C7CC-4D2B-999C-078CA80D9C82}" name="Teléfono 4" dataDxfId="179"/>
    <tableColumn id="119" xr3:uid="{29082890-DF43-44F2-9F5B-E55C86D3ECDE}" name="Nombre de Inspector 5" dataDxfId="178"/>
    <tableColumn id="120" xr3:uid="{311EFDF9-C8B8-4598-B5AC-28E5A796DD25}" name="Zona 5" dataDxfId="177"/>
    <tableColumn id="121" xr3:uid="{98F5A632-59BA-416D-9169-0EB19C30ED5A}" name="Declaración Jurada Inspector (Anexo 4) 5" dataDxfId="176"/>
    <tableColumn id="122" xr3:uid="{B9FD6B89-BA31-4FF8-8ECE-49A67B8D604B}" name="Experiencia Inspección de Siniestros_x000a_(Años) 5" dataDxfId="175"/>
    <tableColumn id="123" xr3:uid="{F148BEC1-94FE-48E0-ACE2-20F0AC01FB51}" name="Experiencia Servicios de Desplazamiento _x000a_(Años) 5" dataDxfId="174"/>
    <tableColumn id="109" xr3:uid="{FE505A0F-64E1-4F51-9A9A-5070B39C477A}" name="Cédula de indentidad 5" dataDxfId="173"/>
    <tableColumn id="116" xr3:uid="{564F068E-51AF-42C5-BC5D-9ED2D43C7287}" name="Licencia de conducir 5" dataDxfId="172"/>
    <tableColumn id="117" xr3:uid="{6E88166E-8B4A-49A1-8671-D823A74ABDF2}" name="Título de escolaridad 5" dataDxfId="171"/>
    <tableColumn id="118" xr3:uid="{060B0588-844F-4003-867E-2849881C7FC4}" name="Titulo de Mecánica 5" dataDxfId="170"/>
    <tableColumn id="105" xr3:uid="{863E4D90-9419-49B1-B505-8B46D8DBFA11}" name="Titulo Servicio al Cliente 5" dataDxfId="169"/>
    <tableColumn id="140" xr3:uid="{00000000-0010-0000-0000-00008C000000}" name="Titulo Ofimatica 5" dataDxfId="168"/>
    <tableColumn id="139" xr3:uid="{00000000-0010-0000-0000-00008B000000}" name="Hoja de Delincuencia 5" dataDxfId="167"/>
    <tableColumn id="138" xr3:uid="{00000000-0010-0000-0000-00008A000000}" name="CCSS_x000a_(Planilla - Trabajador Independiente) 5" dataDxfId="166"/>
    <tableColumn id="137" xr3:uid="{00000000-0010-0000-0000-000089000000}" name="Correo 5" dataDxfId="165"/>
    <tableColumn id="28" xr3:uid="{00000000-0010-0000-0000-00001C000000}" name="Teléfono 5" dataDxfId="164"/>
    <tableColumn id="158" xr3:uid="{0D54D11E-D677-4F17-AA8A-E058EDD69165}" name="Nombre de Inspector 6" dataDxfId="163"/>
    <tableColumn id="159" xr3:uid="{C67E498E-D182-47B7-9746-F557840DF708}" name="Zona 6" dataDxfId="162"/>
    <tableColumn id="160" xr3:uid="{3E520DAC-279E-4C07-BB83-54BFC152EB1A}" name="Declaración Jurada Inspector (Anexo 4) " dataDxfId="161"/>
    <tableColumn id="161" xr3:uid="{7DDE0CEC-3DF4-4082-8691-3502D1D5F304}" name="Experiencia Inspección de Siniestros_x000a_(Años) " dataDxfId="160"/>
    <tableColumn id="162" xr3:uid="{196A453A-179B-4530-8348-6B6FA3CBD360}" name="Experiencia Servicios de Desplazamiento _x000a_(Años) " dataDxfId="159"/>
    <tableColumn id="163" xr3:uid="{09D2D2CE-CC5A-480F-8F94-18DA01F46720}" name="Cédula de indentidad " dataDxfId="158"/>
    <tableColumn id="164" xr3:uid="{57895B1E-8F28-41E3-90B1-63627677B3AA}" name="Licencia de conducir " dataDxfId="157"/>
    <tableColumn id="165" xr3:uid="{81B694EE-82B7-4701-AC77-3B71B1E18AC2}" name="Título de escolaridad " dataDxfId="156"/>
    <tableColumn id="124" xr3:uid="{B289C730-62F2-412E-9CCD-930F934782BE}" name="Titulo de Mecánica 6" dataDxfId="155"/>
    <tableColumn id="155" xr3:uid="{95408837-0447-4398-AC34-B3209F0A1B0D}" name="Titulo Servicio al Cliente 6" dataDxfId="154"/>
    <tableColumn id="156" xr3:uid="{56A341F4-FA99-41E7-A6B0-A78DC503A24C}" name="Titulo Ofimatica 6" dataDxfId="153"/>
    <tableColumn id="157" xr3:uid="{DB9B3328-0397-4302-A32A-ECDA7D4F8980}" name="Hoja de Delincuencia 6" dataDxfId="152"/>
    <tableColumn id="32" xr3:uid="{FD5F0CE6-CEC7-4EB4-AE2C-BDC826C4E599}" name="CCSS_x000a_(Planilla - Trabajador Independiente) 6" dataDxfId="151"/>
    <tableColumn id="57" xr3:uid="{9682DF35-2B44-42DB-AF6F-E6508A917F1D}" name="Correo 6" dataDxfId="150"/>
    <tableColumn id="27" xr3:uid="{8DC827C8-C42A-46F3-8D5D-63C7DD98DF46}" name="Teléfono 6" dataDxfId="149"/>
    <tableColumn id="173" xr3:uid="{BAC51C7F-85FF-4179-B9CB-932BC083F30E}" name="Nombre de Inspector 7" dataDxfId="148"/>
    <tableColumn id="174" xr3:uid="{D4D1007E-603D-429D-B2A1-8C593C36A2C1}" name="Zona 7" dataDxfId="147"/>
    <tableColumn id="175" xr3:uid="{8F7A1DE0-6A32-4A30-BF8C-92B0684FDF01}" name="Declaración Jurada Inspector (Anexo 4) 7" dataDxfId="146"/>
    <tableColumn id="176" xr3:uid="{8BCEA4FE-F547-49BF-935A-8E21E6550242}" name="Experiencia Inspección de Siniestros_x000a_(Años) 7" dataDxfId="145"/>
    <tableColumn id="177" xr3:uid="{D949D4DA-E3D1-42F0-AC50-9F4C5FD0158D}" name="Experiencia Servicios de Desplazamiento _x000a_(Años) 7" dataDxfId="144"/>
    <tableColumn id="178" xr3:uid="{6562330D-250B-4642-829B-3FBE2D455551}" name="Cédula de indentidad 7" dataDxfId="143"/>
    <tableColumn id="179" xr3:uid="{74455137-9158-4623-8010-0DF4EBCF3D01}" name="Licencia de conducir 7" dataDxfId="142"/>
    <tableColumn id="180" xr3:uid="{9B38559A-8B5B-4F0C-866B-DE9E05FAF040}" name="Título de escolaridad 7" dataDxfId="141"/>
    <tableColumn id="169" xr3:uid="{5A592D97-0685-4BAD-BA27-C9BE9171C04C}" name="Titulo de Mecánica 7" dataDxfId="140"/>
    <tableColumn id="170" xr3:uid="{EDFA7723-EFEA-40ED-96E2-996D9C058B2D}" name="Titulo Servicio al Cliente 7" dataDxfId="139"/>
    <tableColumn id="171" xr3:uid="{0D3AE770-0EF9-48F1-AFE7-4459E63A75AB}" name="Titulo Ofimatica 7" dataDxfId="138"/>
    <tableColumn id="172" xr3:uid="{4C174435-471A-4B01-8067-EDC22F42F3DF}" name="Hoja de Delincuencia 7" dataDxfId="137"/>
    <tableColumn id="167" xr3:uid="{CE07F254-6A7A-412D-9477-5598A7407854}" name="CCSS_x000a_(Planilla - Trabajador Independiente) 7" dataDxfId="136"/>
    <tableColumn id="168" xr3:uid="{708CFFA8-5E26-45A3-AC87-A5B945B058CF}" name="Correo 7" dataDxfId="135"/>
    <tableColumn id="77" xr3:uid="{00000000-0010-0000-0000-00004D000000}" name="Teléfono 7" dataDxfId="134"/>
    <tableColumn id="9" xr3:uid="{0068799D-DAF8-4DF0-8321-AA3AE7AA788F}" name="Nombre de Inspector 8" dataDxfId="133"/>
    <tableColumn id="186" xr3:uid="{55D2D8B9-E4AB-489C-A645-1D84094261DD}" name="Zona 8" dataDxfId="132"/>
    <tableColumn id="185" xr3:uid="{E3D52A3B-7923-4F4D-96D4-3F4843C4907A}" name="Declaración Jurada Inspector (Anexo 4) 8" dataDxfId="131"/>
    <tableColumn id="184" xr3:uid="{FC348F25-90D8-405E-B8E6-22C4A9778BCA}" name="Experiencia Inspección de Siniestros_x000a_(Años) 8" dataDxfId="130"/>
    <tableColumn id="183" xr3:uid="{A82B708A-7347-4404-AECE-15D043317B65}" name="Experiencia Servicios de Desplazamiento _x000a_(Años) 8" dataDxfId="129"/>
    <tableColumn id="215" xr3:uid="{2A53C7D3-F50B-4725-9B40-A8F1D854935D}" name="Cédula de indentidad 8" dataDxfId="128"/>
    <tableColumn id="214" xr3:uid="{A906D5BB-0C31-4CFE-B8DF-30ADB882C48B}" name="Licencia de conducir 8" dataDxfId="127"/>
    <tableColumn id="213" xr3:uid="{FCB92503-A9F2-4322-AA54-F9700FC421B2}" name="Título de escolaridad 8" dataDxfId="126"/>
    <tableColumn id="212" xr3:uid="{5BE026D8-304A-4F78-BC50-F929D32422DB}" name="Titulo de Mecánica 8" dataDxfId="125"/>
    <tableColumn id="191" xr3:uid="{9A415674-418D-42A9-A0C3-794E3C4D017B}" name="Titulo Servicio al Cliente 8" dataDxfId="124"/>
    <tableColumn id="190" xr3:uid="{935922C9-4D07-4030-BA3B-B4DAAE192429}" name="Titulo Ofimatica 8" dataDxfId="123"/>
    <tableColumn id="189" xr3:uid="{D4658ECE-95D2-428C-BB89-16AC3016D2F6}" name="Hoja de Delincuencia 8" dataDxfId="122"/>
    <tableColumn id="188" xr3:uid="{D773002D-ECBA-4DE0-BD3D-33AD0402BDDC}" name="CCSS_x000a_(Planilla - Trabajador Independiente) 8" dataDxfId="121"/>
    <tableColumn id="187" xr3:uid="{DFFA46BA-DCAE-454D-AA98-41439E08B6F3}" name="Correo 8" dataDxfId="120"/>
    <tableColumn id="182" xr3:uid="{D899DF67-53A3-4C64-8DF8-5126EE7E9AD4}" name="Teléfono 8" dataDxfId="119"/>
    <tableColumn id="181" xr3:uid="{79BFEF58-CC56-48BB-B0B1-791233532AA6}" name="Número de placa 1" dataDxfId="118"/>
    <tableColumn id="150" xr3:uid="{046F2EA9-6AEB-47C0-9617-833F2FFFB164}" name="Tipo de Vehículo " dataDxfId="117"/>
    <tableColumn id="125" xr3:uid="{164CEA64-7068-40EB-A557-0D3494D533ED}" name="Año" dataDxfId="116"/>
    <tableColumn id="126" xr3:uid="{CA1E5E30-EF1E-49AA-BCC4-4ACCE788DC2B}" name="Marca " dataDxfId="115"/>
    <tableColumn id="134" xr3:uid="{EF36456C-8CE3-40A9-BD7C-B3C4A14CFB4A}" name="Modelo " dataDxfId="114"/>
    <tableColumn id="18" xr3:uid="{00000000-0010-0000-0000-000012000000}" name="Título de Propiedad" dataDxfId="113"/>
    <tableColumn id="29" xr3:uid="{00000000-0010-0000-0000-00001D000000}" name="Contrato de comodato  (Cuando el dueño registral es otra persona)" dataDxfId="112"/>
    <tableColumn id="30" xr3:uid="{00000000-0010-0000-0000-00001E000000}" name="DEKRA" dataDxfId="111"/>
    <tableColumn id="31" xr3:uid="{00000000-0010-0000-0000-00001F000000}" name="Derecho de Circulación" dataDxfId="110"/>
    <tableColumn id="84" xr3:uid="{00000000-0010-0000-0000-000054000000}" name="Fotografías (cuatro costados, VIN y odómetro)" dataDxfId="109"/>
    <tableColumn id="56" xr3:uid="{00000000-0010-0000-0000-000038000000}" name="Número de placa 2" dataDxfId="108"/>
    <tableColumn id="151" xr3:uid="{8AD5256D-35DF-40DE-A6F0-DAD07EE11441}" name="Tipo de Vehículo 2" dataDxfId="107"/>
    <tableColumn id="78" xr3:uid="{00000000-0010-0000-0000-00004E000000}" name="Año 2" dataDxfId="106"/>
    <tableColumn id="136" xr3:uid="{4AC83F7C-40AA-4AF0-B625-09B6993E406E}" name="Marca 2" dataDxfId="105"/>
    <tableColumn id="135" xr3:uid="{C1DA0570-177E-49B9-B770-658980BB5A4E}" name="Modelo 2" dataDxfId="104"/>
    <tableColumn id="52" xr3:uid="{00000000-0010-0000-0000-000034000000}" name="Título de Propiedad 2" dataDxfId="103"/>
    <tableColumn id="51" xr3:uid="{00000000-0010-0000-0000-000033000000}" name="Contrato de comodato  (Cuando el dueño registral es otra persona) 2" dataDxfId="102"/>
    <tableColumn id="44" xr3:uid="{00000000-0010-0000-0000-00002C000000}" name="Riteve 2" dataDxfId="101"/>
    <tableColumn id="43" xr3:uid="{00000000-0010-0000-0000-00002B000000}" name="Derecho de Circulación 2" dataDxfId="100"/>
    <tableColumn id="42" xr3:uid="{00000000-0010-0000-0000-00002A000000}" name="Fotografías 2" dataDxfId="99"/>
    <tableColumn id="40" xr3:uid="{00000000-0010-0000-0000-000028000000}" name="Número de placa 3" dataDxfId="98"/>
    <tableColumn id="152" xr3:uid="{07A9048B-2F09-4834-860C-20004165FCEA}" name="Tipo de Vehículo 3" dataDxfId="97"/>
    <tableColumn id="37" xr3:uid="{00000000-0010-0000-0000-000025000000}" name="Año 3" dataDxfId="96"/>
    <tableColumn id="142" xr3:uid="{F4472EDD-2D6B-4D89-8AEB-10703BE8DB88}" name="Marca 3" dataDxfId="95"/>
    <tableColumn id="141" xr3:uid="{1132F3CC-56D7-4434-BECF-99C59053D5DD}" name="Modelo 3" dataDxfId="94"/>
    <tableColumn id="34" xr3:uid="{00000000-0010-0000-0000-000022000000}" name="Título de Propiedad 3" dataDxfId="93"/>
    <tableColumn id="85" xr3:uid="{00000000-0010-0000-0000-000055000000}" name="Contrato de comodato  (Cuando el dueño registral es otra persona) 3" dataDxfId="92"/>
    <tableColumn id="74" xr3:uid="{00000000-0010-0000-0000-00004A000000}" name="Riteve 3" dataDxfId="91"/>
    <tableColumn id="79" xr3:uid="{00000000-0010-0000-0000-00004F000000}" name="Derecho de Circulación 3" dataDxfId="90"/>
    <tableColumn id="72" xr3:uid="{00000000-0010-0000-0000-000048000000}" name="Fotografías 3" dataDxfId="89"/>
    <tableColumn id="69" xr3:uid="{00000000-0010-0000-0000-000045000000}" name="Número de placa 4" dataDxfId="88"/>
    <tableColumn id="153" xr3:uid="{6D7B51A6-744D-4C6C-AE27-607556E1716A}" name="Tipo de Vehículo 4" dataDxfId="87"/>
    <tableColumn id="68" xr3:uid="{00000000-0010-0000-0000-000044000000}" name="Año 4" dataDxfId="86"/>
    <tableColumn id="144" xr3:uid="{7DB9C8B7-40B3-4FD7-971F-D50FEE234A50}" name="Marca 4" dataDxfId="85"/>
    <tableColumn id="143" xr3:uid="{AA636B0B-BC39-4102-AE7C-6913A9105422}" name="Modelo 4" dataDxfId="84"/>
    <tableColumn id="67" xr3:uid="{00000000-0010-0000-0000-000043000000}" name="Título de Propiedad 4" dataDxfId="83"/>
    <tableColumn id="66" xr3:uid="{00000000-0010-0000-0000-000042000000}" name="Contrato de comodato  (Cuando el dueño registral es otra persona) 4" dataDxfId="82"/>
    <tableColumn id="75" xr3:uid="{00000000-0010-0000-0000-00004B000000}" name="Riteve 4" dataDxfId="81"/>
    <tableColumn id="65" xr3:uid="{00000000-0010-0000-0000-000041000000}" name="Derecho de Circulación 4" dataDxfId="80"/>
    <tableColumn id="64" xr3:uid="{00000000-0010-0000-0000-000040000000}" name="Fotografías 4" dataDxfId="79"/>
    <tableColumn id="86" xr3:uid="{00000000-0010-0000-0000-000056000000}" name="Número de placa 5" dataDxfId="78"/>
    <tableColumn id="154" xr3:uid="{296E7E3A-5890-4DF6-86B3-786DBA865C2C}" name="Tipo de Vehículo 5" dataDxfId="77"/>
    <tableColumn id="115" xr3:uid="{00000000-0010-0000-0000-000073000000}" name="Año 5" dataDxfId="76"/>
    <tableColumn id="145" xr3:uid="{F8D5BC75-6249-4F21-83D9-500D02F24002}" name="Marca 5" dataDxfId="75"/>
    <tableColumn id="146" xr3:uid="{A416205F-6C1A-452B-9C44-D3385CDC8D40}" name="Modelo 5" dataDxfId="74"/>
    <tableColumn id="114" xr3:uid="{00000000-0010-0000-0000-000072000000}" name="Título de Propiedad 5" dataDxfId="73"/>
    <tableColumn id="113" xr3:uid="{00000000-0010-0000-0000-000071000000}" name="Contrato de comodato  (Cuando el dueño registral es otra persona) 5" dataDxfId="72"/>
    <tableColumn id="112" xr3:uid="{00000000-0010-0000-0000-000070000000}" name="Riteve 5" dataDxfId="71"/>
    <tableColumn id="111" xr3:uid="{00000000-0010-0000-0000-00006F000000}" name="Derecho de Circulación 5" dataDxfId="70"/>
    <tableColumn id="110" xr3:uid="{00000000-0010-0000-0000-00006E000000}" name="Fotografías 5" dataDxfId="69"/>
    <tableColumn id="200" xr3:uid="{C9A31C30-6501-4ED5-8550-6D9EFABDAAE7}" name="Número de placa 6" dataDxfId="68"/>
    <tableColumn id="201" xr3:uid="{84034E9C-E110-4E47-9E58-94C54DEF10E2}" name="Tipo de Vehículo" dataDxfId="67"/>
    <tableColumn id="202" xr3:uid="{A346D24A-373C-40EC-AE4C-B882E73EA54E}" name="Año " dataDxfId="66"/>
    <tableColumn id="203" xr3:uid="{639AA0F5-3B61-4AB2-8B22-F84384FFDA48}" name="Marca" dataDxfId="65"/>
    <tableColumn id="204" xr3:uid="{6A8DF2A7-4117-4E72-A4CC-DF394491CAD9}" name="Modelo" dataDxfId="64"/>
    <tableColumn id="205" xr3:uid="{944ABA26-908E-42DC-B19A-DB86E13CF075}" name="Título de Propiedad " dataDxfId="63"/>
    <tableColumn id="206" xr3:uid="{5DAF3176-F89D-47F1-8135-3B13F3588E58}" name="Contrato de comodato  (Cuando el dueño registral es otra persona) 58" dataDxfId="62"/>
    <tableColumn id="207" xr3:uid="{C245BC63-EE26-4774-8550-2E75E96E65D9}" name="Riteve " dataDxfId="61"/>
    <tableColumn id="196" xr3:uid="{498D0429-D381-48E5-8FA6-D53938E2BE89}" name="Derecho de Circulación " dataDxfId="60"/>
    <tableColumn id="197" xr3:uid="{DC304BA5-6509-4EC2-A938-97F0B6489BB3}" name="Fotografías " dataDxfId="59"/>
    <tableColumn id="198" xr3:uid="{9A1F10AB-DEF3-41D2-A566-721A159E5B75}" name="Número de placa 7" dataDxfId="58"/>
    <tableColumn id="199" xr3:uid="{3EAF7557-42B3-48A3-95A7-47A1DB4C3F9C}" name="Tipo de Vehículo2" dataDxfId="57"/>
    <tableColumn id="208" xr3:uid="{56E77CD9-C6A5-4330-B51C-91648A3BBDAD}" name="Año2" dataDxfId="56"/>
    <tableColumn id="209" xr3:uid="{FE2973A5-5796-479C-AC76-11545AAB20ED}" name="Marca2" dataDxfId="55"/>
    <tableColumn id="210" xr3:uid="{5D90528C-1E91-4E0D-8C96-1198B82CA768}" name="Modelo2" dataDxfId="54"/>
    <tableColumn id="211" xr3:uid="{D04D497C-FDB6-41C9-9D4D-C971D8A4506F}" name="Título de Propiedad2" dataDxfId="53"/>
    <tableColumn id="194" xr3:uid="{B682B152-C80F-4584-9B01-7B88B6E47695}" name="Contrato de comodato  (Cuando el dueño registral es otra persona) " dataDxfId="52"/>
    <tableColumn id="195" xr3:uid="{40941389-E454-4E20-BB75-136BD1884DE4}" name="Riteve 6" dataDxfId="51"/>
    <tableColumn id="193" xr3:uid="{4FD7DD3E-F835-435B-BBAA-C11C61FE06B1}" name="Derecho de Circulación2" dataDxfId="50"/>
    <tableColumn id="192" xr3:uid="{4B8873E9-E4DB-49A8-9DA2-165A41C14EF0}" name="Fotografías" dataDxfId="49"/>
    <tableColumn id="235" xr3:uid="{0B0AC721-65E4-4872-BCF8-3EC1F58456B1}" name="Número de placa 8" dataDxfId="48"/>
    <tableColumn id="236" xr3:uid="{EE31E44D-78DB-4847-916B-4842AF20A687}" name="Tipo de Vehículo8" dataDxfId="47"/>
    <tableColumn id="237" xr3:uid="{0A1E687E-C024-4E6C-A6C9-C8E1724C713D}" name="Año8" dataDxfId="46"/>
    <tableColumn id="238" xr3:uid="{FFB4A277-7172-425C-9873-BC5627FA8DC8}" name="Marca8" dataDxfId="45"/>
    <tableColumn id="232" xr3:uid="{866052C1-369B-41E8-ABAB-9ADF30C8B594}" name="Modelo8" dataDxfId="44"/>
    <tableColumn id="233" xr3:uid="{BF7B8BA8-C06B-4858-8451-F9905ABAD122}" name="Título de Propiedad8" dataDxfId="43"/>
    <tableColumn id="234" xr3:uid="{D14E0880-0DE5-4169-8A9F-5C449D2B7802}" name="Contrato de comodato  (Cuando el dueño registral es otra persona) 8" dataDxfId="42"/>
    <tableColumn id="220" xr3:uid="{6E43E698-B3F1-4BDC-8900-50120E259346}" name="Riteve 8" dataDxfId="41"/>
    <tableColumn id="219" xr3:uid="{1B9B68C0-1055-4716-A7B8-7FB82C55AFA7}" name="Derecho de Circulación8" dataDxfId="40"/>
    <tableColumn id="216" xr3:uid="{C6C8CDDC-EA9C-4A8B-AF17-66F1281CFBDD}" name="Fotografías8" dataDxfId="39"/>
    <tableColumn id="223" xr3:uid="{00000000-0010-0000-0000-0000DF000000}" name="Promedio Antigüedad" dataDxfId="38"/>
    <tableColumn id="166" xr3:uid="{1F00916C-04BC-43F0-B741-4ACE1F496D3C}" name="Solicitud de subsane" dataDxfId="37"/>
    <tableColumn id="239" xr3:uid="{4897E697-0FBC-4332-BCEA-F5BF72354813}" name="fecha solicitud" dataDxfId="36"/>
    <tableColumn id="240" xr3:uid="{91E9C5D3-FBCD-44D1-A618-76AE0BB3B93C}" name="fecha remite subsane completo" dataDxfId="35"/>
    <tableColumn id="241" xr3:uid="{3C740190-1B05-4BA3-87A0-799F615978C8}" name="resultado requisitos" dataDxfId="34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0EAD84-6E84-4139-ABE7-AD168807C707}" name="Tabla26" displayName="Tabla26" ref="A1:P2" totalsRowShown="0" headerRowDxfId="33" headerRowBorderDxfId="32" tableBorderDxfId="31" totalsRowBorderDxfId="30">
  <autoFilter ref="A1:P2" xr:uid="{C2BC3538-A9A9-4747-A394-0C6B75995782}"/>
  <sortState xmlns:xlrd2="http://schemas.microsoft.com/office/spreadsheetml/2017/richdata2" ref="A2:P2">
    <sortCondition ref="B1:B2"/>
  </sortState>
  <tableColumns count="16">
    <tableColumn id="1" xr3:uid="{2CF8E0B8-FB30-4E8E-9260-5D73EB00F52E}" name="N° Oferta" dataDxfId="29"/>
    <tableColumn id="2" xr3:uid="{1745123F-35CB-4A78-8A4E-22E3867CE99E}" name="Nombre Oferente" dataDxfId="28"/>
    <tableColumn id="3" xr3:uid="{0B8DEE6C-D249-4687-BD81-7D014798AAF9}" name="Nombre del Inspector " dataDxfId="27"/>
    <tableColumn id="4" xr3:uid="{1BD9F162-BEB6-4172-BA25-CE9BD362BB9F}" name="Zona base 1" dataDxfId="26"/>
    <tableColumn id="5" xr3:uid="{1E5C9A66-A41B-4E00-A9D0-1331D5B28689}" name="Experiencia_x000a_Siniestros 1" dataDxfId="25"/>
    <tableColumn id="6" xr3:uid="{1E75FE88-5FDC-4424-8C88-4F4D9D3498D9}" name="PTS" dataDxfId="24"/>
    <tableColumn id="7" xr3:uid="{75D55C46-7E19-4E2F-82EF-3816B995F3C4}" name="Experiencia Desplazamientos 1" dataDxfId="23"/>
    <tableColumn id="8" xr3:uid="{229D6D18-6643-4BAE-A1F9-B8DDB21D735A}" name="PTS2" dataDxfId="22"/>
    <tableColumn id="9" xr3:uid="{20165996-BD84-4286-BCEA-5412C283D6A1}" name="Título Académico" dataDxfId="21"/>
    <tableColumn id="10" xr3:uid="{2A833E69-15F1-48B7-83BF-99234CFBDDD4}" name="Titulo de Mecánica " dataDxfId="20"/>
    <tableColumn id="11" xr3:uid="{2D3FEF8F-C12C-402F-AE03-BE5DB6AF8B71}" name="Titulo Servicio al Cliente " dataDxfId="19"/>
    <tableColumn id="12" xr3:uid="{3AD37CDB-2982-4F0C-9EEB-B2B8ED20BC01}" name="Titulo Ofimatica " dataDxfId="18"/>
    <tableColumn id="13" xr3:uid="{A8D7A189-E2B4-4CF2-A4BE-A9CBB339D269}" name="PTS3" dataDxfId="17"/>
    <tableColumn id="14" xr3:uid="{7B7B6761-AD87-4B9E-9508-BC44029D3910}" name="Nota Total " dataDxfId="16">
      <calculatedColumnFormula>+F2+H2+M2</calculatedColumnFormula>
    </tableColumn>
    <tableColumn id="15" xr3:uid="{3B1B6F29-55A0-498D-9AE7-EF1CACC34951}" name="Nota Unidades" dataDxfId="15"/>
    <tableColumn id="16" xr3:uid="{A93834A6-F5A7-4B87-BA38-C7B44E3A88C6}" name="Nota Total 2" dataDxfId="14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8BC38A5-087B-4618-BDCC-BB284051C129}" name="Tabla3" displayName="Tabla3" ref="A2:H3" totalsRowShown="0" headerRowDxfId="13" headerRowBorderDxfId="12" tableBorderDxfId="11" totalsRowBorderDxfId="10" headerRowCellStyle="%">
  <autoFilter ref="A2:H3" xr:uid="{38BC38A5-087B-4618-BDCC-BB284051C129}"/>
  <sortState xmlns:xlrd2="http://schemas.microsoft.com/office/spreadsheetml/2017/richdata2" ref="A3:H3">
    <sortCondition ref="A2:A3"/>
  </sortState>
  <tableColumns count="8">
    <tableColumn id="1" xr3:uid="{2A1597B5-7DA7-4E9A-80AB-B87551E9D215}" name="N° Oferta" dataDxfId="9"/>
    <tableColumn id="2" xr3:uid="{811669F8-0BB3-41C9-9743-47672B46E309}" name="Nombre Oferente" dataDxfId="8">
      <calculatedColumnFormula array="1">+Tabla1[Nombre Oferente]</calculatedColumnFormula>
    </tableColumn>
    <tableColumn id="8" xr3:uid="{8D9CDEA5-0BFB-4F8A-97BC-0A94AA187004}" name="Inspector" dataDxfId="7">
      <calculatedColumnFormula array="1">+Tabla1[Nombre de Inspector]</calculatedColumnFormula>
    </tableColumn>
    <tableColumn id="3" xr3:uid="{85039819-988D-46C3-ADD8-2F344BD8D3F1}" name="Placa 1" dataDxfId="6">
      <calculatedColumnFormula array="1">+Tabla1[Número de placa 1]</calculatedColumnFormula>
    </tableColumn>
    <tableColumn id="4" xr3:uid="{66B1316D-A667-4168-B370-FBCA94B11A56}" name="Tipo de Vehículo " dataDxfId="5"/>
    <tableColumn id="5" xr3:uid="{7D595935-0D41-4306-B201-467DBD36BCE5}" name="Año" dataDxfId="4"/>
    <tableColumn id="6" xr3:uid="{2AA643FF-FE31-4D22-AE8D-145AC6910EF4}" name="DIF" dataDxfId="3">
      <calculatedColumnFormula>2023-Tabla3[[#This Row],[Año]]</calculatedColumnFormula>
    </tableColumn>
    <tableColumn id="18" xr3:uid="{F2590040-07DE-4416-B3EE-BF162261D6EA}" name="NOTA FINAL " dataDxfId="2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2" dT="2022-12-22T21:15:01.37" personId="{78240A97-625C-4C5A-A3CE-52B068C988CF}" id="{562B2785-B2CC-45CD-A3BB-9BB67DDFBBF9}">
    <text>Esto lo llena Samantha</text>
  </threadedComment>
  <threadedComment ref="H14" dT="2022-12-22T18:32:09.76" personId="{78240A97-625C-4C5A-A3CE-52B068C988CF}" id="{024FAEA4-B78F-4859-9B2F-34B74F1D765D}">
    <text>DIRECCIÓN DEL PROVEEDOR.</text>
  </threadedComment>
  <threadedComment ref="AM14" dT="2022-12-22T18:28:35.71" personId="{78240A97-625C-4C5A-A3CE-52B068C988CF}" id="{353D2FB1-3D7D-4AA7-AA57-5E17758FC3D5}">
    <text>ZONA A LA CUAL SE ASIGNA</text>
  </threadedComment>
  <threadedComment ref="AO14" dT="2022-12-22T21:17:29.74" personId="{78240A97-625C-4C5A-A3CE-52B068C988CF}" id="{CCCBC760-058D-4B86-80A3-557121C20875}">
    <text>Indicar los años de experiencia</text>
  </threadedComment>
  <threadedComment ref="AP14" dT="2022-12-22T21:17:06.95" personId="{78240A97-625C-4C5A-A3CE-52B068C988CF}" id="{152A0CF5-BD01-47A5-A82D-3D2546425D79}">
    <text>Anexo 2</text>
  </threadedComment>
  <threadedComment ref="AP14" dT="2022-12-22T21:17:42.83" personId="{78240A97-625C-4C5A-A3CE-52B068C988CF}" id="{2808ECAF-E2A3-4279-8900-5E50E9877458}" parentId="{152A0CF5-BD01-47A5-A82D-3D2546425D79}">
    <text>Indicar los años de experiencia</text>
  </threadedComment>
  <threadedComment ref="AS14" dT="2022-12-22T21:21:44.13" personId="{78240A97-625C-4C5A-A3CE-52B068C988CF}" id="{1D063495-A548-4DC7-83E5-BFBF05D91245}">
    <text>Indicar ( 6to, 9no, 11mo)</text>
  </threadedComment>
  <threadedComment ref="AT14" dT="2022-12-22T21:22:29.36" personId="{78240A97-625C-4C5A-A3CE-52B068C988CF}" id="{C7BEC287-9D9E-40FD-BF3E-2A3AD9331A5A}">
    <text>SI/NO</text>
  </threadedComment>
  <threadedComment ref="AU14" dT="2022-12-22T21:22:34.81" personId="{78240A97-625C-4C5A-A3CE-52B068C988CF}" id="{33CB64FC-3399-455B-8171-BC2D595699AF}">
    <text>SI/NO</text>
  </threadedComment>
  <threadedComment ref="AV14" dT="2022-12-22T21:22:39.81" personId="{78240A97-625C-4C5A-A3CE-52B068C988CF}" id="{A5E80AFE-A59A-429D-8FCD-2AC66821E36F}">
    <text>SI/NO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microsoft.com/office/2017/10/relationships/threadedComment" Target="../threadedComments/threadedComment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dainspectora@gmail.com" TargetMode="Externa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IN15"/>
  <sheetViews>
    <sheetView showGridLines="0" tabSelected="1" topLeftCell="FB10" zoomScale="66" zoomScaleNormal="100" zoomScaleSheetLayoutView="25" workbookViewId="0">
      <selection activeCell="FG15" sqref="FG15"/>
    </sheetView>
  </sheetViews>
  <sheetFormatPr baseColWidth="10" defaultColWidth="11.453125" defaultRowHeight="14.5" outlineLevelCol="1" x14ac:dyDescent="0.35"/>
  <cols>
    <col min="1" max="1" width="1.54296875" style="1" customWidth="1"/>
    <col min="2" max="3" width="14.08984375" style="3" customWidth="1"/>
    <col min="4" max="4" width="26.54296875" style="1" bestFit="1" customWidth="1"/>
    <col min="5" max="5" width="25.90625" style="12" customWidth="1" outlineLevel="1"/>
    <col min="6" max="6" width="18.90625" style="12" customWidth="1"/>
    <col min="7" max="7" width="28.90625" style="12" customWidth="1"/>
    <col min="8" max="8" width="26.90625" style="12" customWidth="1"/>
    <col min="9" max="9" width="30.54296875" style="1" customWidth="1"/>
    <col min="10" max="10" width="22.08984375" style="1" customWidth="1" outlineLevel="1" collapsed="1"/>
    <col min="11" max="11" width="21.90625" style="1" customWidth="1" outlineLevel="1"/>
    <col min="12" max="12" width="25.453125" style="1" customWidth="1" outlineLevel="1"/>
    <col min="13" max="14" width="23.08984375" style="1" customWidth="1" outlineLevel="1"/>
    <col min="15" max="15" width="25.54296875" style="1" customWidth="1" outlineLevel="1"/>
    <col min="16" max="20" width="27" style="1" customWidth="1" outlineLevel="1"/>
    <col min="21" max="21" width="26.08984375" style="1" customWidth="1" outlineLevel="1"/>
    <col min="22" max="22" width="23.453125" style="1" customWidth="1" outlineLevel="1"/>
    <col min="23" max="23" width="36.54296875" style="1" customWidth="1"/>
    <col min="24" max="24" width="33.08984375" style="3" customWidth="1" outlineLevel="1"/>
    <col min="25" max="25" width="18" style="3" customWidth="1" outlineLevel="1"/>
    <col min="26" max="26" width="28.08984375" style="12" customWidth="1" outlineLevel="1"/>
    <col min="27" max="27" width="17.90625" style="3" customWidth="1" outlineLevel="1"/>
    <col min="28" max="28" width="21.90625" style="3" customWidth="1" outlineLevel="1"/>
    <col min="29" max="29" width="41.08984375" style="3" customWidth="1" outlineLevel="1"/>
    <col min="30" max="30" width="17.90625" style="3" customWidth="1" outlineLevel="1"/>
    <col min="31" max="31" width="33.90625" style="3" customWidth="1" outlineLevel="1"/>
    <col min="32" max="32" width="21.08984375" style="3" customWidth="1" outlineLevel="1"/>
    <col min="33" max="34" width="20.453125" style="3" customWidth="1"/>
    <col min="35" max="35" width="15.54296875" style="3" customWidth="1"/>
    <col min="36" max="36" width="20.453125" style="3" customWidth="1" outlineLevel="1"/>
    <col min="37" max="37" width="32.453125" style="3" customWidth="1" outlineLevel="1"/>
    <col min="38" max="38" width="26.90625" style="12" bestFit="1" customWidth="1" outlineLevel="1"/>
    <col min="39" max="39" width="10.08984375" style="12" bestFit="1" customWidth="1" outlineLevel="1"/>
    <col min="40" max="40" width="24.26953125" style="3" bestFit="1" customWidth="1" outlineLevel="1"/>
    <col min="41" max="41" width="21" style="3" customWidth="1" outlineLevel="1"/>
    <col min="42" max="42" width="21.08984375" style="3" customWidth="1" outlineLevel="1"/>
    <col min="43" max="43" width="13.453125" style="3" customWidth="1" outlineLevel="1"/>
    <col min="44" max="44" width="16.90625" style="3" customWidth="1" outlineLevel="1"/>
    <col min="45" max="45" width="16.08984375" style="3" customWidth="1" outlineLevel="1"/>
    <col min="46" max="46" width="14.08984375" style="3" customWidth="1" outlineLevel="1"/>
    <col min="47" max="47" width="13.453125" style="3" customWidth="1" outlineLevel="1"/>
    <col min="48" max="48" width="13.08984375" style="3" customWidth="1" outlineLevel="1"/>
    <col min="49" max="49" width="11.90625" style="3" customWidth="1" outlineLevel="1"/>
    <col min="50" max="50" width="20.08984375" style="3" customWidth="1" outlineLevel="1"/>
    <col min="51" max="52" width="24.90625" style="12" customWidth="1" outlineLevel="1"/>
    <col min="53" max="53" width="43" style="12" hidden="1" customWidth="1" outlineLevel="1"/>
    <col min="54" max="54" width="25.90625" style="1" hidden="1" customWidth="1" outlineLevel="1"/>
    <col min="55" max="56" width="19.90625" style="3" hidden="1" customWidth="1" outlineLevel="1"/>
    <col min="57" max="57" width="17.08984375" style="3" hidden="1" customWidth="1" outlineLevel="1"/>
    <col min="58" max="58" width="18.08984375" style="3" hidden="1" customWidth="1" outlineLevel="1"/>
    <col min="59" max="59" width="17.08984375" style="3" hidden="1" customWidth="1" outlineLevel="1"/>
    <col min="60" max="60" width="19.08984375" style="3" hidden="1" customWidth="1" outlineLevel="1"/>
    <col min="61" max="61" width="13.90625" style="3" hidden="1" customWidth="1" outlineLevel="1"/>
    <col min="62" max="62" width="12.90625" style="3" hidden="1" customWidth="1" outlineLevel="1"/>
    <col min="63" max="63" width="14.08984375" style="3" hidden="1" customWidth="1" outlineLevel="1"/>
    <col min="64" max="64" width="17.08984375" style="3" hidden="1" customWidth="1" outlineLevel="1"/>
    <col min="65" max="65" width="20.08984375" style="1" hidden="1" customWidth="1" outlineLevel="1"/>
    <col min="66" max="66" width="40.54296875" style="12" hidden="1" customWidth="1" outlineLevel="1"/>
    <col min="67" max="67" width="17.08984375" style="12" hidden="1" customWidth="1" outlineLevel="1"/>
    <col min="68" max="68" width="36.90625" style="1" hidden="1" customWidth="1" outlineLevel="1"/>
    <col min="69" max="69" width="20.54296875" style="1" hidden="1" customWidth="1" outlineLevel="1"/>
    <col min="70" max="79" width="17.08984375" style="3" hidden="1" customWidth="1" outlineLevel="1"/>
    <col min="80" max="80" width="21" style="1" hidden="1" customWidth="1" outlineLevel="1"/>
    <col min="81" max="81" width="26.90625" style="1" hidden="1" customWidth="1" outlineLevel="1"/>
    <col min="82" max="82" width="17.08984375" style="3" hidden="1" customWidth="1" outlineLevel="1"/>
    <col min="83" max="83" width="33.08984375" style="1" hidden="1" customWidth="1" outlineLevel="1"/>
    <col min="84" max="84" width="19.90625" style="1" hidden="1" customWidth="1" outlineLevel="1"/>
    <col min="85" max="95" width="17.08984375" style="3" hidden="1" customWidth="1" outlineLevel="1"/>
    <col min="96" max="96" width="30.453125" style="12" hidden="1" customWidth="1" outlineLevel="1"/>
    <col min="97" max="97" width="17.08984375" style="3" hidden="1" customWidth="1" outlineLevel="1"/>
    <col min="98" max="98" width="33" style="12" hidden="1" customWidth="1" outlineLevel="1"/>
    <col min="99" max="99" width="17.08984375" style="1" hidden="1" customWidth="1" outlineLevel="1"/>
    <col min="100" max="110" width="17.08984375" style="3" hidden="1" customWidth="1" outlineLevel="1"/>
    <col min="111" max="111" width="23.90625" style="1" hidden="1" customWidth="1" outlineLevel="1"/>
    <col min="112" max="112" width="17.08984375" style="3" hidden="1" customWidth="1" outlineLevel="1"/>
    <col min="113" max="113" width="31.08984375" style="1" hidden="1" customWidth="1" outlineLevel="1"/>
    <col min="114" max="114" width="23.54296875" style="1" hidden="1" customWidth="1" outlineLevel="1"/>
    <col min="115" max="124" width="17.08984375" style="3" hidden="1" customWidth="1" outlineLevel="1"/>
    <col min="125" max="126" width="17.08984375" style="1" hidden="1" customWidth="1" outlineLevel="1"/>
    <col min="127" max="127" width="17.08984375" style="3" hidden="1" customWidth="1" outlineLevel="1"/>
    <col min="128" max="128" width="32.453125" style="1" hidden="1" customWidth="1" outlineLevel="1"/>
    <col min="129" max="129" width="23" style="1" hidden="1" customWidth="1" outlineLevel="1"/>
    <col min="130" max="139" width="17.08984375" style="3" hidden="1" customWidth="1" outlineLevel="1"/>
    <col min="140" max="140" width="17.08984375" style="12" hidden="1" customWidth="1" outlineLevel="1"/>
    <col min="141" max="142" width="17.08984375" style="1" hidden="1" customWidth="1" outlineLevel="1"/>
    <col min="143" max="143" width="36.453125" style="1" hidden="1" customWidth="1" outlineLevel="1"/>
    <col min="144" max="144" width="17.08984375" style="1" hidden="1" customWidth="1" outlineLevel="1"/>
    <col min="145" max="155" width="17.08984375" style="3" hidden="1" customWidth="1" outlineLevel="1"/>
    <col min="156" max="156" width="17.08984375" style="1" hidden="1" customWidth="1" outlineLevel="1"/>
    <col min="157" max="157" width="17.08984375" style="3" hidden="1" customWidth="1" outlineLevel="1"/>
    <col min="158" max="159" width="17.08984375" style="1" customWidth="1" outlineLevel="1"/>
    <col min="160" max="166" width="17.08984375" style="3" customWidth="1" outlineLevel="1"/>
    <col min="167" max="167" width="20.08984375" style="1" customWidth="1" outlineLevel="1"/>
    <col min="168" max="168" width="15.453125" style="1" hidden="1" customWidth="1" outlineLevel="1"/>
    <col min="169" max="169" width="25.453125" style="1" hidden="1" customWidth="1" outlineLevel="1"/>
    <col min="170" max="172" width="17.90625" style="1" hidden="1" customWidth="1" outlineLevel="1"/>
    <col min="173" max="173" width="18" style="1" hidden="1" customWidth="1" outlineLevel="1"/>
    <col min="174" max="174" width="17.90625" style="1" hidden="1" customWidth="1" outlineLevel="1"/>
    <col min="175" max="176" width="15.08984375" style="1" hidden="1" customWidth="1" outlineLevel="1"/>
    <col min="177" max="238" width="18.08984375" style="1" hidden="1" customWidth="1" outlineLevel="1"/>
    <col min="239" max="247" width="18.08984375" style="1" customWidth="1" outlineLevel="1"/>
    <col min="249" max="16384" width="11.453125" style="1"/>
  </cols>
  <sheetData>
    <row r="1" spans="2:248" ht="16.5" hidden="1" customHeight="1" x14ac:dyDescent="0.3">
      <c r="X1" s="1"/>
      <c r="IN1" s="1"/>
    </row>
    <row r="2" spans="2:248" ht="16.5" hidden="1" customHeight="1" x14ac:dyDescent="0.3">
      <c r="B2" s="16"/>
      <c r="C2" s="17"/>
      <c r="D2" s="17"/>
      <c r="E2" s="71" t="s">
        <v>0</v>
      </c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  <c r="AG2" s="72"/>
      <c r="AH2" s="72"/>
      <c r="AI2" s="72"/>
      <c r="AJ2" s="72"/>
      <c r="AK2" s="72"/>
      <c r="AL2" s="72"/>
      <c r="AM2" s="72"/>
      <c r="AN2" s="72"/>
      <c r="AO2" s="72"/>
      <c r="AP2" s="72"/>
      <c r="AQ2" s="72"/>
      <c r="AR2" s="72"/>
      <c r="AS2" s="72"/>
      <c r="AT2" s="72"/>
      <c r="AU2" s="72"/>
      <c r="AV2" s="72"/>
      <c r="AW2" s="72"/>
      <c r="AX2" s="72"/>
      <c r="AY2" s="72"/>
      <c r="AZ2" s="72"/>
      <c r="BA2" s="72"/>
      <c r="BB2" s="72"/>
      <c r="BC2" s="72"/>
      <c r="BD2" s="72"/>
      <c r="BE2" s="72"/>
      <c r="BF2" s="72"/>
      <c r="BG2" s="72"/>
      <c r="BH2" s="72"/>
      <c r="BI2" s="72"/>
      <c r="BJ2" s="72"/>
      <c r="BK2" s="72"/>
      <c r="BL2" s="72"/>
      <c r="BM2" s="72"/>
      <c r="BN2" s="72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2"/>
      <c r="CA2" s="72"/>
      <c r="CB2" s="72"/>
      <c r="CC2" s="72"/>
      <c r="CD2" s="72"/>
      <c r="CE2" s="72"/>
      <c r="CF2" s="72"/>
      <c r="CG2" s="72"/>
      <c r="CH2" s="72"/>
      <c r="CI2" s="72"/>
      <c r="CJ2" s="72"/>
      <c r="CK2" s="72"/>
      <c r="CL2" s="72"/>
      <c r="CM2" s="72"/>
      <c r="CN2" s="72"/>
      <c r="CO2" s="72"/>
      <c r="CP2" s="72"/>
      <c r="CQ2" s="72"/>
      <c r="CR2" s="72"/>
      <c r="CS2" s="72"/>
      <c r="CT2" s="72"/>
      <c r="CU2" s="72"/>
      <c r="CV2" s="72"/>
      <c r="CW2" s="72"/>
      <c r="CX2" s="72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N2" s="1"/>
    </row>
    <row r="3" spans="2:248" s="20" customFormat="1" ht="16.5" hidden="1" customHeight="1" x14ac:dyDescent="0.3">
      <c r="B3" s="18"/>
      <c r="C3" s="1"/>
      <c r="D3" s="1"/>
      <c r="E3" s="73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  <c r="AH3" s="74"/>
      <c r="AI3" s="74"/>
      <c r="AJ3" s="74"/>
      <c r="AK3" s="74"/>
      <c r="AL3" s="74"/>
      <c r="AM3" s="74"/>
      <c r="AN3" s="74"/>
      <c r="AO3" s="74"/>
      <c r="AP3" s="74"/>
      <c r="AQ3" s="74"/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P3" s="74"/>
      <c r="BQ3" s="74"/>
      <c r="BR3" s="74"/>
      <c r="BS3" s="74"/>
      <c r="BT3" s="74"/>
      <c r="BU3" s="74"/>
      <c r="BV3" s="74"/>
      <c r="BW3" s="74"/>
      <c r="BX3" s="74"/>
      <c r="BY3" s="74"/>
      <c r="BZ3" s="74"/>
      <c r="CA3" s="74"/>
      <c r="CB3" s="74"/>
      <c r="CC3" s="74"/>
      <c r="CD3" s="74"/>
      <c r="CE3" s="74"/>
      <c r="CF3" s="74"/>
      <c r="CG3" s="74"/>
      <c r="CH3" s="74"/>
      <c r="CI3" s="74"/>
      <c r="CJ3" s="74"/>
      <c r="CK3" s="74"/>
      <c r="CL3" s="74"/>
      <c r="CM3" s="74"/>
      <c r="CN3" s="74"/>
      <c r="CO3" s="74"/>
      <c r="CP3" s="74"/>
      <c r="CQ3" s="74"/>
      <c r="CR3" s="74"/>
      <c r="CS3" s="74"/>
      <c r="CT3" s="74"/>
      <c r="CU3" s="74"/>
      <c r="CV3" s="74"/>
      <c r="CW3" s="74"/>
      <c r="CX3" s="74"/>
      <c r="CY3" s="74"/>
      <c r="CZ3" s="74"/>
      <c r="DA3" s="74"/>
      <c r="DB3" s="74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DX3" s="74"/>
      <c r="DY3" s="74"/>
      <c r="DZ3" s="74"/>
      <c r="EA3" s="74"/>
      <c r="EB3" s="74"/>
      <c r="EC3" s="74"/>
      <c r="ED3" s="74"/>
      <c r="EE3" s="74"/>
      <c r="EF3" s="74"/>
      <c r="EG3" s="74"/>
      <c r="EH3" s="74"/>
      <c r="EI3" s="74"/>
      <c r="EJ3" s="74"/>
      <c r="EK3" s="74"/>
      <c r="EL3" s="74"/>
      <c r="EM3" s="74"/>
      <c r="EN3" s="74"/>
      <c r="EO3" s="74"/>
      <c r="EP3" s="74"/>
      <c r="EQ3" s="74"/>
      <c r="ER3" s="74"/>
      <c r="ES3" s="74"/>
      <c r="ET3" s="74"/>
      <c r="EU3" s="74"/>
      <c r="EV3" s="74"/>
      <c r="EW3" s="74"/>
      <c r="EX3" s="74"/>
      <c r="EY3" s="74"/>
      <c r="EZ3" s="74"/>
      <c r="FA3" s="74"/>
      <c r="FB3" s="74"/>
      <c r="FC3" s="74"/>
      <c r="FD3" s="74"/>
      <c r="FE3" s="74"/>
      <c r="FF3" s="74"/>
      <c r="FG3" s="74"/>
      <c r="FH3" s="74"/>
      <c r="FI3" s="74"/>
      <c r="FJ3" s="74"/>
      <c r="FK3" s="74"/>
      <c r="FL3" s="74"/>
      <c r="FM3" s="74"/>
      <c r="FN3" s="74"/>
      <c r="FO3" s="74"/>
      <c r="FP3" s="74"/>
      <c r="FQ3" s="74"/>
      <c r="FR3" s="74"/>
      <c r="FS3" s="74"/>
      <c r="FT3" s="74"/>
      <c r="FU3" s="74"/>
      <c r="FV3" s="74"/>
      <c r="FW3" s="74"/>
      <c r="FX3" s="74"/>
      <c r="FY3" s="74"/>
      <c r="FZ3" s="74"/>
      <c r="GA3" s="74"/>
      <c r="GB3" s="74"/>
      <c r="GC3" s="74"/>
      <c r="GD3" s="74"/>
      <c r="GE3" s="74"/>
      <c r="GF3" s="74"/>
      <c r="GG3" s="74"/>
      <c r="GH3" s="74"/>
      <c r="GI3" s="74"/>
      <c r="GJ3" s="74"/>
      <c r="GK3" s="74"/>
      <c r="GL3" s="74"/>
      <c r="GM3" s="74"/>
      <c r="GN3" s="74"/>
      <c r="GO3" s="74"/>
      <c r="GP3" s="74"/>
      <c r="GQ3" s="74"/>
      <c r="GR3" s="74"/>
      <c r="GS3" s="74"/>
      <c r="GT3" s="74"/>
      <c r="GU3" s="74"/>
      <c r="GV3" s="74"/>
      <c r="GW3" s="74"/>
      <c r="GX3" s="74"/>
      <c r="GY3" s="74"/>
      <c r="GZ3" s="74"/>
      <c r="HA3" s="74"/>
      <c r="HB3" s="74"/>
      <c r="HC3" s="74"/>
      <c r="HD3" s="74"/>
      <c r="HE3" s="74"/>
      <c r="HF3" s="74"/>
      <c r="HG3" s="74"/>
      <c r="HH3" s="74"/>
      <c r="HI3" s="74"/>
      <c r="HJ3" s="74"/>
      <c r="HK3" s="74"/>
      <c r="HL3" s="74"/>
      <c r="HM3" s="74"/>
      <c r="HN3" s="74"/>
      <c r="HO3" s="74"/>
      <c r="HP3" s="74"/>
      <c r="HQ3" s="74"/>
      <c r="HR3" s="74"/>
      <c r="HS3" s="74"/>
      <c r="HT3" s="74"/>
      <c r="HU3" s="74"/>
      <c r="HV3" s="74"/>
      <c r="HW3" s="74"/>
      <c r="HX3" s="74"/>
      <c r="HY3" s="74"/>
      <c r="HZ3" s="74"/>
      <c r="IA3" s="74"/>
      <c r="IB3" s="74"/>
      <c r="IC3" s="74"/>
      <c r="ID3" s="74"/>
    </row>
    <row r="4" spans="2:248" s="20" customFormat="1" ht="16.5" hidden="1" customHeight="1" x14ac:dyDescent="0.3">
      <c r="B4" s="18"/>
      <c r="C4" s="1"/>
      <c r="D4" s="1"/>
      <c r="E4" s="73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4"/>
      <c r="CB4" s="74"/>
      <c r="CC4" s="74"/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4"/>
      <c r="CR4" s="74"/>
      <c r="CS4" s="74"/>
      <c r="CT4" s="74"/>
      <c r="CU4" s="74"/>
      <c r="CV4" s="74"/>
      <c r="CW4" s="74"/>
      <c r="CX4" s="74"/>
      <c r="CY4" s="74"/>
      <c r="CZ4" s="74"/>
      <c r="DA4" s="74"/>
      <c r="DB4" s="74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DX4" s="74"/>
      <c r="DY4" s="74"/>
      <c r="DZ4" s="74"/>
      <c r="EA4" s="74"/>
      <c r="EB4" s="74"/>
      <c r="EC4" s="74"/>
      <c r="ED4" s="74"/>
      <c r="EE4" s="74"/>
      <c r="EF4" s="74"/>
      <c r="EG4" s="74"/>
      <c r="EH4" s="74"/>
      <c r="EI4" s="74"/>
      <c r="EJ4" s="74"/>
      <c r="EK4" s="74"/>
      <c r="EL4" s="74"/>
      <c r="EM4" s="74"/>
      <c r="EN4" s="74"/>
      <c r="EO4" s="74"/>
      <c r="EP4" s="74"/>
      <c r="EQ4" s="74"/>
      <c r="ER4" s="74"/>
      <c r="ES4" s="74"/>
      <c r="ET4" s="74"/>
      <c r="EU4" s="74"/>
      <c r="EV4" s="74"/>
      <c r="EW4" s="74"/>
      <c r="EX4" s="74"/>
      <c r="EY4" s="74"/>
      <c r="EZ4" s="74"/>
      <c r="FA4" s="74"/>
      <c r="FB4" s="74"/>
      <c r="FC4" s="74"/>
      <c r="FD4" s="74"/>
      <c r="FE4" s="74"/>
      <c r="FF4" s="74"/>
      <c r="FG4" s="74"/>
      <c r="FH4" s="74"/>
      <c r="FI4" s="74"/>
      <c r="FJ4" s="74"/>
      <c r="FK4" s="74"/>
      <c r="FL4" s="74"/>
      <c r="FM4" s="74"/>
      <c r="FN4" s="74"/>
      <c r="FO4" s="74"/>
      <c r="FP4" s="74"/>
      <c r="FQ4" s="74"/>
      <c r="FR4" s="74"/>
      <c r="FS4" s="74"/>
      <c r="FT4" s="74"/>
      <c r="FU4" s="74"/>
      <c r="FV4" s="74"/>
      <c r="FW4" s="74"/>
      <c r="FX4" s="74"/>
      <c r="FY4" s="74"/>
      <c r="FZ4" s="74"/>
      <c r="GA4" s="74"/>
      <c r="GB4" s="74"/>
      <c r="GC4" s="74"/>
      <c r="GD4" s="74"/>
      <c r="GE4" s="74"/>
      <c r="GF4" s="74"/>
      <c r="GG4" s="74"/>
      <c r="GH4" s="74"/>
      <c r="GI4" s="74"/>
      <c r="GJ4" s="74"/>
      <c r="GK4" s="74"/>
      <c r="GL4" s="74"/>
      <c r="GM4" s="74"/>
      <c r="GN4" s="74"/>
      <c r="GO4" s="74"/>
      <c r="GP4" s="74"/>
      <c r="GQ4" s="74"/>
      <c r="GR4" s="74"/>
      <c r="GS4" s="74"/>
      <c r="GT4" s="74"/>
      <c r="GU4" s="74"/>
      <c r="GV4" s="74"/>
      <c r="GW4" s="74"/>
      <c r="GX4" s="74"/>
      <c r="GY4" s="74"/>
      <c r="GZ4" s="74"/>
      <c r="HA4" s="74"/>
      <c r="HB4" s="74"/>
      <c r="HC4" s="74"/>
      <c r="HD4" s="74"/>
      <c r="HE4" s="74"/>
      <c r="HF4" s="74"/>
      <c r="HG4" s="74"/>
      <c r="HH4" s="74"/>
      <c r="HI4" s="74"/>
      <c r="HJ4" s="74"/>
      <c r="HK4" s="74"/>
      <c r="HL4" s="74"/>
      <c r="HM4" s="74"/>
      <c r="HN4" s="74"/>
      <c r="HO4" s="74"/>
      <c r="HP4" s="74"/>
      <c r="HQ4" s="74"/>
      <c r="HR4" s="74"/>
      <c r="HS4" s="74"/>
      <c r="HT4" s="74"/>
      <c r="HU4" s="74"/>
      <c r="HV4" s="74"/>
      <c r="HW4" s="74"/>
      <c r="HX4" s="74"/>
      <c r="HY4" s="74"/>
      <c r="HZ4" s="74"/>
      <c r="IA4" s="74"/>
      <c r="IB4" s="74"/>
      <c r="IC4" s="74"/>
      <c r="ID4" s="74"/>
    </row>
    <row r="5" spans="2:248" s="20" customFormat="1" ht="16.5" hidden="1" customHeight="1" x14ac:dyDescent="0.3">
      <c r="B5" s="21"/>
      <c r="C5" s="22"/>
      <c r="D5" s="22"/>
      <c r="E5" s="75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76"/>
      <c r="BT5" s="76"/>
      <c r="BU5" s="76"/>
      <c r="BV5" s="76"/>
      <c r="BW5" s="76"/>
      <c r="BX5" s="76"/>
      <c r="BY5" s="76"/>
      <c r="BZ5" s="76"/>
      <c r="CA5" s="76"/>
      <c r="CB5" s="76"/>
      <c r="CC5" s="76"/>
      <c r="CD5" s="76"/>
      <c r="CE5" s="76"/>
      <c r="CF5" s="76"/>
      <c r="CG5" s="76"/>
      <c r="CH5" s="76"/>
      <c r="CI5" s="76"/>
      <c r="CJ5" s="76"/>
      <c r="CK5" s="76"/>
      <c r="CL5" s="76"/>
      <c r="CM5" s="76"/>
      <c r="CN5" s="76"/>
      <c r="CO5" s="76"/>
      <c r="CP5" s="76"/>
      <c r="CQ5" s="76"/>
      <c r="CR5" s="76"/>
      <c r="CS5" s="76"/>
      <c r="CT5" s="76"/>
      <c r="CU5" s="76"/>
      <c r="CV5" s="76"/>
      <c r="CW5" s="76"/>
      <c r="CX5" s="76"/>
      <c r="CY5" s="76"/>
      <c r="CZ5" s="76"/>
      <c r="DA5" s="76"/>
      <c r="DB5" s="76"/>
      <c r="DC5" s="76"/>
      <c r="DD5" s="76"/>
      <c r="DE5" s="76"/>
      <c r="DF5" s="76"/>
      <c r="DG5" s="76"/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  <c r="DS5" s="76"/>
      <c r="DT5" s="76"/>
      <c r="DU5" s="76"/>
      <c r="DV5" s="76"/>
      <c r="DW5" s="76"/>
      <c r="DX5" s="76"/>
      <c r="DY5" s="76"/>
      <c r="DZ5" s="76"/>
      <c r="EA5" s="76"/>
      <c r="EB5" s="76"/>
      <c r="EC5" s="76"/>
      <c r="ED5" s="76"/>
      <c r="EE5" s="76"/>
      <c r="EF5" s="76"/>
      <c r="EG5" s="76"/>
      <c r="EH5" s="76"/>
      <c r="EI5" s="76"/>
      <c r="EJ5" s="76"/>
      <c r="EK5" s="76"/>
      <c r="EL5" s="76"/>
      <c r="EM5" s="76"/>
      <c r="EN5" s="76"/>
      <c r="EO5" s="76"/>
      <c r="EP5" s="76"/>
      <c r="EQ5" s="76"/>
      <c r="ER5" s="76"/>
      <c r="ES5" s="76"/>
      <c r="ET5" s="76"/>
      <c r="EU5" s="76"/>
      <c r="EV5" s="76"/>
      <c r="EW5" s="76"/>
      <c r="EX5" s="76"/>
      <c r="EY5" s="76"/>
      <c r="EZ5" s="76"/>
      <c r="FA5" s="76"/>
      <c r="FB5" s="76"/>
      <c r="FC5" s="76"/>
      <c r="FD5" s="76"/>
      <c r="FE5" s="76"/>
      <c r="FF5" s="76"/>
      <c r="FG5" s="76"/>
      <c r="FH5" s="76"/>
      <c r="FI5" s="76"/>
      <c r="FJ5" s="76"/>
      <c r="FK5" s="76"/>
      <c r="FL5" s="76"/>
      <c r="FM5" s="76"/>
      <c r="FN5" s="76"/>
      <c r="FO5" s="76"/>
      <c r="FP5" s="76"/>
      <c r="FQ5" s="76"/>
      <c r="FR5" s="76"/>
      <c r="FS5" s="76"/>
      <c r="FT5" s="76"/>
      <c r="FU5" s="76"/>
      <c r="FV5" s="76"/>
      <c r="FW5" s="76"/>
      <c r="FX5" s="76"/>
      <c r="FY5" s="76"/>
      <c r="FZ5" s="76"/>
      <c r="GA5" s="76"/>
      <c r="GB5" s="76"/>
      <c r="GC5" s="76"/>
      <c r="GD5" s="76"/>
      <c r="GE5" s="76"/>
      <c r="GF5" s="76"/>
      <c r="GG5" s="76"/>
      <c r="GH5" s="76"/>
      <c r="GI5" s="76"/>
      <c r="GJ5" s="76"/>
      <c r="GK5" s="76"/>
      <c r="GL5" s="76"/>
      <c r="GM5" s="76"/>
      <c r="GN5" s="76"/>
      <c r="GO5" s="76"/>
      <c r="GP5" s="76"/>
      <c r="GQ5" s="76"/>
      <c r="GR5" s="76"/>
      <c r="GS5" s="76"/>
      <c r="GT5" s="76"/>
      <c r="GU5" s="76"/>
      <c r="GV5" s="76"/>
      <c r="GW5" s="76"/>
      <c r="GX5" s="76"/>
      <c r="GY5" s="76"/>
      <c r="GZ5" s="76"/>
      <c r="HA5" s="76"/>
      <c r="HB5" s="76"/>
      <c r="HC5" s="76"/>
      <c r="HD5" s="76"/>
      <c r="HE5" s="76"/>
      <c r="HF5" s="76"/>
      <c r="HG5" s="76"/>
      <c r="HH5" s="76"/>
      <c r="HI5" s="76"/>
      <c r="HJ5" s="76"/>
      <c r="HK5" s="76"/>
      <c r="HL5" s="76"/>
      <c r="HM5" s="76"/>
      <c r="HN5" s="76"/>
      <c r="HO5" s="76"/>
      <c r="HP5" s="76"/>
      <c r="HQ5" s="76"/>
      <c r="HR5" s="76"/>
      <c r="HS5" s="76"/>
      <c r="HT5" s="76"/>
      <c r="HU5" s="76"/>
      <c r="HV5" s="76"/>
      <c r="HW5" s="76"/>
      <c r="HX5" s="76"/>
      <c r="HY5" s="76"/>
      <c r="HZ5" s="76"/>
      <c r="IA5" s="76"/>
      <c r="IB5" s="76"/>
      <c r="IC5" s="76"/>
      <c r="ID5" s="76"/>
    </row>
    <row r="6" spans="2:248" ht="16.5" hidden="1" customHeight="1" x14ac:dyDescent="0.3">
      <c r="B6" s="23"/>
      <c r="D6" s="3"/>
      <c r="F6" s="19"/>
      <c r="G6" s="19"/>
      <c r="H6" s="19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5"/>
      <c r="Y6" s="25"/>
      <c r="Z6" s="19"/>
      <c r="AA6" s="25"/>
      <c r="AB6" s="25"/>
      <c r="AC6" s="25"/>
      <c r="AD6" s="25"/>
      <c r="AE6" s="25"/>
      <c r="AF6" s="25"/>
      <c r="IN6" s="1"/>
    </row>
    <row r="7" spans="2:248" ht="30" hidden="1" customHeight="1" x14ac:dyDescent="0.3">
      <c r="B7" s="77" t="s">
        <v>1</v>
      </c>
      <c r="C7" s="78"/>
      <c r="D7" s="78"/>
      <c r="E7" s="79"/>
      <c r="F7" s="26"/>
      <c r="G7" s="26"/>
      <c r="H7" s="26"/>
      <c r="IN7" s="1"/>
    </row>
    <row r="8" spans="2:248" ht="30" hidden="1" customHeight="1" x14ac:dyDescent="0.3">
      <c r="B8" s="77" t="s">
        <v>2</v>
      </c>
      <c r="C8" s="78"/>
      <c r="D8" s="78"/>
      <c r="E8" s="79"/>
      <c r="F8" s="26"/>
      <c r="G8" s="26"/>
      <c r="H8" s="26"/>
      <c r="IN8" s="1"/>
    </row>
    <row r="9" spans="2:248" ht="30" hidden="1" customHeight="1" x14ac:dyDescent="0.3">
      <c r="B9" s="77" t="s">
        <v>3</v>
      </c>
      <c r="C9" s="78"/>
      <c r="D9" s="78"/>
      <c r="E9" s="79"/>
      <c r="F9" s="26"/>
      <c r="G9" s="26"/>
      <c r="H9" s="26"/>
      <c r="IN9" s="1"/>
    </row>
    <row r="10" spans="2:248" ht="14.9" customHeight="1" x14ac:dyDescent="0.3">
      <c r="D10" s="27"/>
      <c r="F10" s="26"/>
      <c r="G10" s="26"/>
      <c r="H10" s="26"/>
      <c r="IN10" s="1"/>
    </row>
    <row r="11" spans="2:248" ht="14.15" customHeight="1" x14ac:dyDescent="0.3">
      <c r="D11" s="27"/>
      <c r="F11" s="26"/>
      <c r="G11" s="26"/>
      <c r="H11" s="26"/>
      <c r="IN11" s="1"/>
    </row>
    <row r="12" spans="2:248" ht="36" customHeight="1" thickBot="1" x14ac:dyDescent="0.35">
      <c r="B12" s="80" t="s">
        <v>4</v>
      </c>
      <c r="C12" s="81"/>
      <c r="D12" s="81"/>
      <c r="E12" s="81"/>
      <c r="F12" s="81"/>
      <c r="G12" s="81"/>
      <c r="H12" s="82"/>
      <c r="I12" s="83" t="s">
        <v>5</v>
      </c>
      <c r="J12" s="84"/>
      <c r="K12" s="84"/>
      <c r="L12" s="84"/>
      <c r="M12" s="84"/>
      <c r="N12" s="85"/>
      <c r="O12" s="89" t="s">
        <v>6</v>
      </c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2"/>
      <c r="AL12" s="86" t="s">
        <v>7</v>
      </c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  <c r="EG12" s="87"/>
      <c r="EH12" s="87"/>
      <c r="EI12" s="87"/>
      <c r="EJ12" s="87"/>
      <c r="EK12" s="87"/>
      <c r="EL12" s="87"/>
      <c r="EM12" s="87"/>
      <c r="EN12" s="87"/>
      <c r="EO12" s="87"/>
      <c r="EP12" s="87"/>
      <c r="EQ12" s="87"/>
      <c r="ER12" s="87"/>
      <c r="ES12" s="87"/>
      <c r="ET12" s="87"/>
      <c r="EU12" s="87"/>
      <c r="EV12" s="87"/>
      <c r="EW12" s="87"/>
      <c r="EX12" s="87"/>
      <c r="EY12" s="87"/>
      <c r="EZ12" s="87"/>
      <c r="FA12" s="87"/>
      <c r="FB12" s="87"/>
      <c r="FC12" s="87"/>
      <c r="FD12" s="87"/>
      <c r="FE12" s="87"/>
      <c r="FF12" s="87"/>
      <c r="FG12" s="87"/>
      <c r="FH12" s="87"/>
      <c r="FI12" s="87"/>
      <c r="FJ12" s="87"/>
      <c r="FK12" s="87"/>
      <c r="FL12" s="87"/>
      <c r="FM12" s="87"/>
      <c r="FN12" s="87"/>
      <c r="FO12" s="87"/>
      <c r="FP12" s="87"/>
      <c r="FQ12" s="87"/>
      <c r="FR12" s="87"/>
      <c r="FS12" s="87"/>
      <c r="FT12" s="87"/>
      <c r="FU12" s="87"/>
      <c r="FV12" s="87"/>
      <c r="FW12" s="87"/>
      <c r="FX12" s="87"/>
      <c r="FY12" s="87"/>
      <c r="FZ12" s="87"/>
      <c r="GA12" s="87"/>
      <c r="GB12" s="87"/>
      <c r="GC12" s="87"/>
      <c r="GD12" s="87"/>
      <c r="GE12" s="87"/>
      <c r="GF12" s="87"/>
      <c r="GG12" s="87"/>
      <c r="GH12" s="87"/>
      <c r="GI12" s="87"/>
      <c r="GJ12" s="87"/>
      <c r="GK12" s="87"/>
      <c r="GL12" s="87"/>
      <c r="GM12" s="87"/>
      <c r="GN12" s="87"/>
      <c r="GO12" s="87"/>
      <c r="GP12" s="87"/>
      <c r="GQ12" s="87"/>
      <c r="GR12" s="87"/>
      <c r="GS12" s="87"/>
      <c r="GT12" s="87"/>
      <c r="GU12" s="87"/>
      <c r="GV12" s="87"/>
      <c r="GW12" s="87"/>
      <c r="GX12" s="87"/>
      <c r="GY12" s="87"/>
      <c r="GZ12" s="87"/>
      <c r="HA12" s="87"/>
      <c r="HB12" s="87"/>
      <c r="HC12" s="87"/>
      <c r="HD12" s="87"/>
      <c r="HE12" s="87"/>
      <c r="HF12" s="87"/>
      <c r="HG12" s="87"/>
      <c r="HH12" s="87"/>
      <c r="HI12" s="87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8"/>
      <c r="IN12" s="1"/>
    </row>
    <row r="13" spans="2:248" s="28" customFormat="1" ht="36" hidden="1" customHeight="1" thickBot="1" x14ac:dyDescent="0.35">
      <c r="B13" s="30">
        <v>1</v>
      </c>
      <c r="C13" s="30"/>
      <c r="D13" s="30">
        <v>2</v>
      </c>
      <c r="E13" s="31">
        <v>3</v>
      </c>
      <c r="F13" s="31">
        <v>4</v>
      </c>
      <c r="G13" s="31">
        <v>5</v>
      </c>
      <c r="H13" s="31">
        <v>6</v>
      </c>
      <c r="I13" s="32">
        <v>7</v>
      </c>
      <c r="J13" s="32">
        <v>8</v>
      </c>
      <c r="K13" s="32">
        <v>9</v>
      </c>
      <c r="L13" s="32">
        <v>10</v>
      </c>
      <c r="M13" s="32">
        <v>11</v>
      </c>
      <c r="N13" s="32">
        <v>12</v>
      </c>
      <c r="O13" s="32">
        <v>13</v>
      </c>
      <c r="P13" s="32">
        <v>14</v>
      </c>
      <c r="Q13" s="32">
        <v>15</v>
      </c>
      <c r="R13" s="32">
        <v>16</v>
      </c>
      <c r="S13" s="32">
        <v>17</v>
      </c>
      <c r="T13" s="32">
        <v>18</v>
      </c>
      <c r="U13" s="32">
        <v>19</v>
      </c>
      <c r="V13" s="32">
        <v>20</v>
      </c>
      <c r="W13" s="32">
        <v>21</v>
      </c>
      <c r="X13" s="30">
        <v>22</v>
      </c>
      <c r="Y13" s="30">
        <v>23</v>
      </c>
      <c r="Z13" s="30">
        <v>24</v>
      </c>
      <c r="AA13" s="30">
        <v>25</v>
      </c>
      <c r="AB13" s="30">
        <v>26</v>
      </c>
      <c r="AC13" s="30">
        <v>27</v>
      </c>
      <c r="AD13" s="30">
        <v>28</v>
      </c>
      <c r="AE13" s="30">
        <v>29</v>
      </c>
      <c r="AF13" s="30">
        <v>30</v>
      </c>
      <c r="AG13" s="30">
        <v>31</v>
      </c>
      <c r="AH13" s="30">
        <v>32</v>
      </c>
      <c r="AI13" s="30">
        <v>33</v>
      </c>
      <c r="AJ13" s="30">
        <v>34</v>
      </c>
      <c r="AK13" s="30">
        <v>35</v>
      </c>
      <c r="AL13" s="30">
        <v>36</v>
      </c>
      <c r="AM13" s="30">
        <v>37</v>
      </c>
      <c r="AN13" s="30">
        <v>38</v>
      </c>
      <c r="AO13" s="30">
        <v>39</v>
      </c>
      <c r="AP13" s="30">
        <v>40</v>
      </c>
      <c r="AQ13" s="30">
        <v>41</v>
      </c>
      <c r="AR13" s="30">
        <v>42</v>
      </c>
      <c r="AS13" s="30">
        <v>43</v>
      </c>
      <c r="AT13" s="30">
        <v>44</v>
      </c>
      <c r="AU13" s="30">
        <v>45</v>
      </c>
      <c r="AV13" s="30">
        <v>46</v>
      </c>
      <c r="AW13" s="30">
        <v>47</v>
      </c>
      <c r="AX13" s="30">
        <v>48</v>
      </c>
      <c r="AY13" s="30">
        <v>49</v>
      </c>
      <c r="AZ13" s="30">
        <v>50</v>
      </c>
      <c r="BA13" s="30">
        <v>51</v>
      </c>
      <c r="BB13" s="30">
        <v>52</v>
      </c>
      <c r="BC13" s="30">
        <v>53</v>
      </c>
      <c r="BD13" s="30">
        <v>54</v>
      </c>
      <c r="BE13" s="30">
        <v>55</v>
      </c>
      <c r="BF13" s="30">
        <v>56</v>
      </c>
      <c r="BG13" s="30">
        <v>57</v>
      </c>
      <c r="BH13" s="30">
        <v>58</v>
      </c>
      <c r="BI13" s="30">
        <v>59</v>
      </c>
      <c r="BJ13" s="30">
        <v>60</v>
      </c>
      <c r="BK13" s="30">
        <v>61</v>
      </c>
      <c r="BL13" s="30">
        <v>62</v>
      </c>
      <c r="BM13" s="30">
        <v>63</v>
      </c>
      <c r="BN13" s="30">
        <v>64</v>
      </c>
      <c r="BO13" s="30">
        <v>65</v>
      </c>
      <c r="BP13" s="30">
        <v>66</v>
      </c>
      <c r="BQ13" s="30">
        <v>67</v>
      </c>
      <c r="BR13" s="30">
        <v>68</v>
      </c>
      <c r="BS13" s="30">
        <v>69</v>
      </c>
      <c r="BT13" s="30">
        <v>70</v>
      </c>
      <c r="BU13" s="30">
        <v>71</v>
      </c>
      <c r="BV13" s="30">
        <v>72</v>
      </c>
      <c r="BW13" s="30">
        <v>73</v>
      </c>
      <c r="BX13" s="30">
        <v>74</v>
      </c>
      <c r="BY13" s="30">
        <v>75</v>
      </c>
      <c r="BZ13" s="30">
        <v>76</v>
      </c>
      <c r="CA13" s="30">
        <v>77</v>
      </c>
      <c r="CB13" s="30">
        <v>78</v>
      </c>
      <c r="CC13" s="30">
        <v>79</v>
      </c>
      <c r="CD13" s="30">
        <v>80</v>
      </c>
      <c r="CE13" s="30">
        <v>81</v>
      </c>
      <c r="CF13" s="30">
        <v>82</v>
      </c>
      <c r="CG13" s="30">
        <v>83</v>
      </c>
      <c r="CH13" s="30">
        <v>84</v>
      </c>
      <c r="CI13" s="30">
        <v>85</v>
      </c>
      <c r="CJ13" s="30">
        <v>86</v>
      </c>
      <c r="CK13" s="30">
        <v>87</v>
      </c>
      <c r="CL13" s="30">
        <v>88</v>
      </c>
      <c r="CM13" s="30">
        <v>89</v>
      </c>
      <c r="CN13" s="30">
        <v>90</v>
      </c>
      <c r="CO13" s="30">
        <v>91</v>
      </c>
      <c r="CP13" s="30">
        <v>92</v>
      </c>
      <c r="CQ13" s="30">
        <v>93</v>
      </c>
      <c r="CR13" s="30">
        <v>94</v>
      </c>
      <c r="CS13" s="30">
        <v>95</v>
      </c>
      <c r="CT13" s="30">
        <v>96</v>
      </c>
      <c r="CU13" s="30">
        <v>97</v>
      </c>
      <c r="CV13" s="30">
        <v>98</v>
      </c>
      <c r="CW13" s="30">
        <v>99</v>
      </c>
      <c r="CX13" s="30">
        <v>100</v>
      </c>
      <c r="CY13" s="30">
        <v>101</v>
      </c>
      <c r="CZ13" s="30">
        <v>102</v>
      </c>
      <c r="DA13" s="30">
        <v>103</v>
      </c>
      <c r="DB13" s="30">
        <v>104</v>
      </c>
      <c r="DC13" s="30">
        <v>105</v>
      </c>
      <c r="DD13" s="30">
        <v>106</v>
      </c>
      <c r="DE13" s="30">
        <v>107</v>
      </c>
      <c r="DF13" s="30">
        <v>108</v>
      </c>
      <c r="DG13" s="30">
        <v>109</v>
      </c>
      <c r="DH13" s="30">
        <v>110</v>
      </c>
      <c r="DI13" s="30">
        <v>111</v>
      </c>
      <c r="DJ13" s="30">
        <v>112</v>
      </c>
      <c r="DK13" s="30">
        <v>113</v>
      </c>
      <c r="DL13" s="30">
        <v>114</v>
      </c>
      <c r="DM13" s="30">
        <v>115</v>
      </c>
      <c r="DN13" s="30">
        <v>116</v>
      </c>
      <c r="DO13" s="30">
        <v>117</v>
      </c>
      <c r="DP13" s="30">
        <v>118</v>
      </c>
      <c r="DQ13" s="30">
        <v>119</v>
      </c>
      <c r="DR13" s="30">
        <v>120</v>
      </c>
      <c r="DS13" s="30">
        <v>121</v>
      </c>
      <c r="DT13" s="30">
        <v>122</v>
      </c>
      <c r="DU13" s="30">
        <v>123</v>
      </c>
      <c r="DV13" s="30">
        <v>124</v>
      </c>
      <c r="DW13" s="30">
        <v>125</v>
      </c>
      <c r="DX13" s="30">
        <v>126</v>
      </c>
      <c r="DY13" s="30">
        <v>127</v>
      </c>
      <c r="DZ13" s="30">
        <v>128</v>
      </c>
      <c r="EA13" s="30">
        <v>129</v>
      </c>
      <c r="EB13" s="30">
        <v>130</v>
      </c>
      <c r="EC13" s="30">
        <v>131</v>
      </c>
      <c r="ED13" s="30">
        <v>132</v>
      </c>
      <c r="EE13" s="30">
        <v>133</v>
      </c>
      <c r="EF13" s="30">
        <v>134</v>
      </c>
      <c r="EG13" s="30">
        <v>135</v>
      </c>
      <c r="EH13" s="30">
        <v>136</v>
      </c>
      <c r="EI13" s="30">
        <v>137</v>
      </c>
      <c r="EJ13" s="30">
        <v>138</v>
      </c>
      <c r="EK13" s="30">
        <v>139</v>
      </c>
      <c r="EL13" s="30">
        <v>140</v>
      </c>
      <c r="EM13" s="30">
        <v>141</v>
      </c>
      <c r="EN13" s="30">
        <v>142</v>
      </c>
      <c r="EO13" s="30">
        <v>143</v>
      </c>
      <c r="EP13" s="30">
        <v>144</v>
      </c>
      <c r="EQ13" s="30">
        <v>145</v>
      </c>
      <c r="ER13" s="30">
        <v>146</v>
      </c>
      <c r="ES13" s="30">
        <v>147</v>
      </c>
      <c r="ET13" s="30">
        <v>148</v>
      </c>
      <c r="EU13" s="30">
        <v>149</v>
      </c>
      <c r="EV13" s="30">
        <v>150</v>
      </c>
      <c r="EW13" s="30">
        <v>151</v>
      </c>
      <c r="EX13" s="30">
        <v>152</v>
      </c>
      <c r="EY13" s="30">
        <v>153</v>
      </c>
      <c r="EZ13" s="30">
        <v>154</v>
      </c>
      <c r="FA13" s="30">
        <v>155</v>
      </c>
      <c r="FB13" s="30">
        <v>156</v>
      </c>
      <c r="FC13" s="30">
        <v>157</v>
      </c>
      <c r="FD13" s="30">
        <v>158</v>
      </c>
      <c r="FE13" s="30">
        <v>159</v>
      </c>
      <c r="FF13" s="30">
        <v>160</v>
      </c>
      <c r="FG13" s="30">
        <v>161</v>
      </c>
      <c r="FH13" s="30">
        <v>162</v>
      </c>
      <c r="FI13" s="30">
        <v>163</v>
      </c>
      <c r="FJ13" s="30">
        <v>164</v>
      </c>
      <c r="FK13" s="30">
        <v>165</v>
      </c>
      <c r="FL13" s="30">
        <v>166</v>
      </c>
      <c r="FM13" s="30">
        <v>167</v>
      </c>
      <c r="FN13" s="30">
        <v>168</v>
      </c>
      <c r="FO13" s="30">
        <v>169</v>
      </c>
      <c r="FP13" s="30">
        <v>170</v>
      </c>
      <c r="FQ13" s="30">
        <v>171</v>
      </c>
      <c r="FR13" s="30">
        <v>172</v>
      </c>
      <c r="FS13" s="30">
        <v>173</v>
      </c>
      <c r="FT13" s="30">
        <v>174</v>
      </c>
      <c r="FU13" s="30">
        <v>175</v>
      </c>
      <c r="FV13" s="30">
        <v>176</v>
      </c>
      <c r="FW13" s="30">
        <v>177</v>
      </c>
      <c r="FX13" s="30">
        <v>178</v>
      </c>
      <c r="FY13" s="30">
        <v>179</v>
      </c>
      <c r="FZ13" s="30">
        <v>180</v>
      </c>
      <c r="GA13" s="30">
        <v>181</v>
      </c>
      <c r="GB13" s="30">
        <v>182</v>
      </c>
      <c r="GC13" s="30">
        <v>183</v>
      </c>
      <c r="GD13" s="30">
        <v>184</v>
      </c>
      <c r="GE13" s="30">
        <v>185</v>
      </c>
      <c r="GF13" s="30">
        <v>186</v>
      </c>
      <c r="GG13" s="30">
        <v>187</v>
      </c>
      <c r="GH13" s="30">
        <v>188</v>
      </c>
      <c r="GI13" s="30">
        <v>189</v>
      </c>
      <c r="GJ13" s="30">
        <v>190</v>
      </c>
      <c r="GK13" s="30">
        <v>191</v>
      </c>
      <c r="GL13" s="30">
        <v>192</v>
      </c>
      <c r="GM13" s="30">
        <v>193</v>
      </c>
      <c r="GN13" s="30">
        <v>194</v>
      </c>
      <c r="GO13" s="30">
        <v>195</v>
      </c>
      <c r="GP13" s="30">
        <v>196</v>
      </c>
      <c r="GQ13" s="30">
        <v>197</v>
      </c>
      <c r="GR13" s="30">
        <v>198</v>
      </c>
      <c r="GS13" s="30">
        <v>199</v>
      </c>
      <c r="GT13" s="30">
        <v>200</v>
      </c>
      <c r="GU13" s="30">
        <v>201</v>
      </c>
      <c r="GV13" s="30">
        <v>202</v>
      </c>
      <c r="GW13" s="30">
        <v>203</v>
      </c>
      <c r="GX13" s="30">
        <v>204</v>
      </c>
      <c r="GY13" s="30">
        <v>205</v>
      </c>
      <c r="GZ13" s="30">
        <v>206</v>
      </c>
      <c r="HA13" s="30">
        <v>207</v>
      </c>
      <c r="HB13" s="30">
        <v>208</v>
      </c>
      <c r="HC13" s="30">
        <v>209</v>
      </c>
      <c r="HD13" s="30">
        <v>210</v>
      </c>
      <c r="HE13" s="30">
        <v>211</v>
      </c>
      <c r="HF13" s="30">
        <v>212</v>
      </c>
      <c r="HG13" s="30">
        <v>213</v>
      </c>
      <c r="HH13" s="30">
        <v>214</v>
      </c>
      <c r="HI13" s="30">
        <v>215</v>
      </c>
      <c r="HJ13" s="30">
        <v>216</v>
      </c>
      <c r="HK13" s="30">
        <v>217</v>
      </c>
      <c r="HL13" s="30">
        <v>218</v>
      </c>
      <c r="HM13" s="30">
        <v>219</v>
      </c>
      <c r="HN13" s="30">
        <v>220</v>
      </c>
      <c r="HO13" s="30">
        <v>221</v>
      </c>
      <c r="HP13" s="30">
        <v>222</v>
      </c>
      <c r="HQ13" s="30">
        <v>223</v>
      </c>
      <c r="HR13" s="30">
        <v>224</v>
      </c>
      <c r="HS13" s="30">
        <v>225</v>
      </c>
      <c r="HT13" s="30">
        <v>226</v>
      </c>
      <c r="HU13" s="30">
        <v>227</v>
      </c>
      <c r="HV13" s="30">
        <v>228</v>
      </c>
      <c r="HW13" s="30">
        <v>229</v>
      </c>
      <c r="HX13" s="30">
        <v>230</v>
      </c>
      <c r="HY13" s="30">
        <v>231</v>
      </c>
      <c r="HZ13" s="30">
        <v>232</v>
      </c>
      <c r="IA13" s="30">
        <v>233</v>
      </c>
      <c r="IB13" s="30">
        <v>234</v>
      </c>
      <c r="IC13" s="30">
        <v>235</v>
      </c>
      <c r="ID13" s="33"/>
    </row>
    <row r="14" spans="2:248" s="29" customFormat="1" ht="77.150000000000006" customHeight="1" x14ac:dyDescent="0.3">
      <c r="B14" s="34" t="s">
        <v>271</v>
      </c>
      <c r="C14" s="34" t="s">
        <v>273</v>
      </c>
      <c r="D14" s="35" t="s">
        <v>8</v>
      </c>
      <c r="E14" s="36" t="s">
        <v>9</v>
      </c>
      <c r="F14" s="36" t="s">
        <v>10</v>
      </c>
      <c r="G14" s="36" t="s">
        <v>11</v>
      </c>
      <c r="H14" s="36" t="s">
        <v>12</v>
      </c>
      <c r="I14" s="37" t="s">
        <v>13</v>
      </c>
      <c r="J14" s="37" t="s">
        <v>14</v>
      </c>
      <c r="K14" s="37" t="s">
        <v>15</v>
      </c>
      <c r="L14" s="37" t="s">
        <v>16</v>
      </c>
      <c r="M14" s="37" t="s">
        <v>17</v>
      </c>
      <c r="N14" s="37" t="s">
        <v>18</v>
      </c>
      <c r="O14" s="38" t="s">
        <v>19</v>
      </c>
      <c r="P14" s="38" t="s">
        <v>20</v>
      </c>
      <c r="Q14" s="38" t="s">
        <v>21</v>
      </c>
      <c r="R14" s="38" t="s">
        <v>22</v>
      </c>
      <c r="S14" s="38" t="s">
        <v>23</v>
      </c>
      <c r="T14" s="38" t="s">
        <v>24</v>
      </c>
      <c r="U14" s="37" t="s">
        <v>25</v>
      </c>
      <c r="V14" s="37" t="s">
        <v>26</v>
      </c>
      <c r="W14" s="38" t="s">
        <v>27</v>
      </c>
      <c r="X14" s="39" t="s">
        <v>28</v>
      </c>
      <c r="Y14" s="39" t="s">
        <v>29</v>
      </c>
      <c r="Z14" s="39" t="s">
        <v>30</v>
      </c>
      <c r="AA14" s="39" t="s">
        <v>31</v>
      </c>
      <c r="AB14" s="39" t="s">
        <v>32</v>
      </c>
      <c r="AC14" s="39" t="s">
        <v>33</v>
      </c>
      <c r="AD14" s="39" t="s">
        <v>34</v>
      </c>
      <c r="AE14" s="39" t="s">
        <v>35</v>
      </c>
      <c r="AF14" s="39" t="s">
        <v>36</v>
      </c>
      <c r="AG14" s="39" t="s">
        <v>37</v>
      </c>
      <c r="AH14" s="39" t="s">
        <v>38</v>
      </c>
      <c r="AI14" s="39" t="s">
        <v>39</v>
      </c>
      <c r="AJ14" s="40" t="s">
        <v>40</v>
      </c>
      <c r="AK14" s="39" t="s">
        <v>41</v>
      </c>
      <c r="AL14" s="41" t="s">
        <v>42</v>
      </c>
      <c r="AM14" s="42" t="s">
        <v>43</v>
      </c>
      <c r="AN14" s="42" t="s">
        <v>44</v>
      </c>
      <c r="AO14" s="42" t="s">
        <v>45</v>
      </c>
      <c r="AP14" s="42" t="s">
        <v>46</v>
      </c>
      <c r="AQ14" s="42" t="s">
        <v>47</v>
      </c>
      <c r="AR14" s="42" t="s">
        <v>48</v>
      </c>
      <c r="AS14" s="42" t="s">
        <v>49</v>
      </c>
      <c r="AT14" s="42" t="s">
        <v>50</v>
      </c>
      <c r="AU14" s="42" t="s">
        <v>51</v>
      </c>
      <c r="AV14" s="42" t="s">
        <v>52</v>
      </c>
      <c r="AW14" s="42" t="s">
        <v>53</v>
      </c>
      <c r="AX14" s="42" t="s">
        <v>54</v>
      </c>
      <c r="AY14" s="42" t="s">
        <v>55</v>
      </c>
      <c r="AZ14" s="43" t="s">
        <v>56</v>
      </c>
      <c r="BA14" s="41" t="s">
        <v>57</v>
      </c>
      <c r="BB14" s="42" t="s">
        <v>58</v>
      </c>
      <c r="BC14" s="42" t="s">
        <v>59</v>
      </c>
      <c r="BD14" s="42" t="s">
        <v>60</v>
      </c>
      <c r="BE14" s="42" t="s">
        <v>61</v>
      </c>
      <c r="BF14" s="42" t="s">
        <v>62</v>
      </c>
      <c r="BG14" s="42" t="s">
        <v>63</v>
      </c>
      <c r="BH14" s="42" t="s">
        <v>64</v>
      </c>
      <c r="BI14" s="42" t="s">
        <v>65</v>
      </c>
      <c r="BJ14" s="42" t="s">
        <v>66</v>
      </c>
      <c r="BK14" s="42" t="s">
        <v>67</v>
      </c>
      <c r="BL14" s="42" t="s">
        <v>68</v>
      </c>
      <c r="BM14" s="42" t="s">
        <v>69</v>
      </c>
      <c r="BN14" s="42" t="s">
        <v>70</v>
      </c>
      <c r="BO14" s="42" t="s">
        <v>71</v>
      </c>
      <c r="BP14" s="41" t="s">
        <v>72</v>
      </c>
      <c r="BQ14" s="42" t="s">
        <v>73</v>
      </c>
      <c r="BR14" s="42" t="s">
        <v>74</v>
      </c>
      <c r="BS14" s="42" t="s">
        <v>75</v>
      </c>
      <c r="BT14" s="42" t="s">
        <v>76</v>
      </c>
      <c r="BU14" s="42" t="s">
        <v>77</v>
      </c>
      <c r="BV14" s="42" t="s">
        <v>78</v>
      </c>
      <c r="BW14" s="42" t="s">
        <v>79</v>
      </c>
      <c r="BX14" s="42" t="s">
        <v>80</v>
      </c>
      <c r="BY14" s="42" t="s">
        <v>81</v>
      </c>
      <c r="BZ14" s="42" t="s">
        <v>82</v>
      </c>
      <c r="CA14" s="42" t="s">
        <v>83</v>
      </c>
      <c r="CB14" s="42" t="s">
        <v>84</v>
      </c>
      <c r="CC14" s="42" t="s">
        <v>85</v>
      </c>
      <c r="CD14" s="42" t="s">
        <v>86</v>
      </c>
      <c r="CE14" s="41" t="s">
        <v>87</v>
      </c>
      <c r="CF14" s="42" t="s">
        <v>88</v>
      </c>
      <c r="CG14" s="42" t="s">
        <v>89</v>
      </c>
      <c r="CH14" s="42" t="s">
        <v>90</v>
      </c>
      <c r="CI14" s="42" t="s">
        <v>91</v>
      </c>
      <c r="CJ14" s="42" t="s">
        <v>92</v>
      </c>
      <c r="CK14" s="42" t="s">
        <v>93</v>
      </c>
      <c r="CL14" s="42" t="s">
        <v>94</v>
      </c>
      <c r="CM14" s="42" t="s">
        <v>95</v>
      </c>
      <c r="CN14" s="42" t="s">
        <v>96</v>
      </c>
      <c r="CO14" s="42" t="s">
        <v>97</v>
      </c>
      <c r="CP14" s="42" t="s">
        <v>98</v>
      </c>
      <c r="CQ14" s="42" t="s">
        <v>99</v>
      </c>
      <c r="CR14" s="42" t="s">
        <v>100</v>
      </c>
      <c r="CS14" s="42" t="s">
        <v>101</v>
      </c>
      <c r="CT14" s="41" t="s">
        <v>102</v>
      </c>
      <c r="CU14" s="42" t="s">
        <v>103</v>
      </c>
      <c r="CV14" s="42" t="s">
        <v>104</v>
      </c>
      <c r="CW14" s="42" t="s">
        <v>105</v>
      </c>
      <c r="CX14" s="42" t="s">
        <v>106</v>
      </c>
      <c r="CY14" s="42" t="s">
        <v>107</v>
      </c>
      <c r="CZ14" s="42" t="s">
        <v>108</v>
      </c>
      <c r="DA14" s="42" t="s">
        <v>109</v>
      </c>
      <c r="DB14" s="42" t="s">
        <v>110</v>
      </c>
      <c r="DC14" s="42" t="s">
        <v>111</v>
      </c>
      <c r="DD14" s="42" t="s">
        <v>112</v>
      </c>
      <c r="DE14" s="42" t="s">
        <v>113</v>
      </c>
      <c r="DF14" s="42" t="s">
        <v>114</v>
      </c>
      <c r="DG14" s="42" t="s">
        <v>115</v>
      </c>
      <c r="DH14" s="42" t="s">
        <v>116</v>
      </c>
      <c r="DI14" s="41" t="s">
        <v>117</v>
      </c>
      <c r="DJ14" s="42" t="s">
        <v>118</v>
      </c>
      <c r="DK14" s="42" t="s">
        <v>119</v>
      </c>
      <c r="DL14" s="42" t="s">
        <v>120</v>
      </c>
      <c r="DM14" s="42" t="s">
        <v>121</v>
      </c>
      <c r="DN14" s="42" t="s">
        <v>122</v>
      </c>
      <c r="DO14" s="42" t="s">
        <v>123</v>
      </c>
      <c r="DP14" s="42" t="s">
        <v>124</v>
      </c>
      <c r="DQ14" s="42" t="s">
        <v>125</v>
      </c>
      <c r="DR14" s="42" t="s">
        <v>126</v>
      </c>
      <c r="DS14" s="42" t="s">
        <v>127</v>
      </c>
      <c r="DT14" s="42" t="s">
        <v>128</v>
      </c>
      <c r="DU14" s="42" t="s">
        <v>129</v>
      </c>
      <c r="DV14" s="42" t="s">
        <v>130</v>
      </c>
      <c r="DW14" s="42" t="s">
        <v>131</v>
      </c>
      <c r="DX14" s="41" t="s">
        <v>132</v>
      </c>
      <c r="DY14" s="42" t="s">
        <v>133</v>
      </c>
      <c r="DZ14" s="42" t="s">
        <v>134</v>
      </c>
      <c r="EA14" s="42" t="s">
        <v>135</v>
      </c>
      <c r="EB14" s="42" t="s">
        <v>136</v>
      </c>
      <c r="EC14" s="42" t="s">
        <v>137</v>
      </c>
      <c r="ED14" s="42" t="s">
        <v>138</v>
      </c>
      <c r="EE14" s="42" t="s">
        <v>139</v>
      </c>
      <c r="EF14" s="42" t="s">
        <v>140</v>
      </c>
      <c r="EG14" s="42" t="s">
        <v>141</v>
      </c>
      <c r="EH14" s="42" t="s">
        <v>142</v>
      </c>
      <c r="EI14" s="42" t="s">
        <v>143</v>
      </c>
      <c r="EJ14" s="42" t="s">
        <v>144</v>
      </c>
      <c r="EK14" s="42" t="s">
        <v>145</v>
      </c>
      <c r="EL14" s="42" t="s">
        <v>146</v>
      </c>
      <c r="EM14" s="41" t="s">
        <v>147</v>
      </c>
      <c r="EN14" s="42" t="s">
        <v>148</v>
      </c>
      <c r="EO14" s="42" t="s">
        <v>149</v>
      </c>
      <c r="EP14" s="42" t="s">
        <v>150</v>
      </c>
      <c r="EQ14" s="42" t="s">
        <v>151</v>
      </c>
      <c r="ER14" s="42" t="s">
        <v>152</v>
      </c>
      <c r="ES14" s="42" t="s">
        <v>153</v>
      </c>
      <c r="ET14" s="42" t="s">
        <v>154</v>
      </c>
      <c r="EU14" s="42" t="s">
        <v>155</v>
      </c>
      <c r="EV14" s="42" t="s">
        <v>156</v>
      </c>
      <c r="EW14" s="42" t="s">
        <v>157</v>
      </c>
      <c r="EX14" s="42" t="s">
        <v>158</v>
      </c>
      <c r="EY14" s="42" t="s">
        <v>159</v>
      </c>
      <c r="EZ14" s="42" t="s">
        <v>160</v>
      </c>
      <c r="FA14" s="42" t="s">
        <v>161</v>
      </c>
      <c r="FB14" s="41" t="s">
        <v>162</v>
      </c>
      <c r="FC14" s="44" t="s">
        <v>163</v>
      </c>
      <c r="FD14" s="44" t="s">
        <v>164</v>
      </c>
      <c r="FE14" s="44" t="s">
        <v>165</v>
      </c>
      <c r="FF14" s="44" t="s">
        <v>166</v>
      </c>
      <c r="FG14" s="44" t="s">
        <v>167</v>
      </c>
      <c r="FH14" s="44" t="s">
        <v>168</v>
      </c>
      <c r="FI14" s="44" t="s">
        <v>283</v>
      </c>
      <c r="FJ14" s="44" t="s">
        <v>169</v>
      </c>
      <c r="FK14" s="44" t="s">
        <v>170</v>
      </c>
      <c r="FL14" s="41" t="s">
        <v>171</v>
      </c>
      <c r="FM14" s="44" t="s">
        <v>172</v>
      </c>
      <c r="FN14" s="44" t="s">
        <v>173</v>
      </c>
      <c r="FO14" s="44" t="s">
        <v>174</v>
      </c>
      <c r="FP14" s="44" t="s">
        <v>175</v>
      </c>
      <c r="FQ14" s="44" t="s">
        <v>176</v>
      </c>
      <c r="FR14" s="44" t="s">
        <v>177</v>
      </c>
      <c r="FS14" s="44" t="s">
        <v>178</v>
      </c>
      <c r="FT14" s="44" t="s">
        <v>179</v>
      </c>
      <c r="FU14" s="44" t="s">
        <v>180</v>
      </c>
      <c r="FV14" s="41" t="s">
        <v>181</v>
      </c>
      <c r="FW14" s="44" t="s">
        <v>182</v>
      </c>
      <c r="FX14" s="44" t="s">
        <v>183</v>
      </c>
      <c r="FY14" s="44" t="s">
        <v>184</v>
      </c>
      <c r="FZ14" s="44" t="s">
        <v>185</v>
      </c>
      <c r="GA14" s="44" t="s">
        <v>186</v>
      </c>
      <c r="GB14" s="44" t="s">
        <v>187</v>
      </c>
      <c r="GC14" s="44" t="s">
        <v>188</v>
      </c>
      <c r="GD14" s="44" t="s">
        <v>189</v>
      </c>
      <c r="GE14" s="44" t="s">
        <v>190</v>
      </c>
      <c r="GF14" s="41" t="s">
        <v>191</v>
      </c>
      <c r="GG14" s="44" t="s">
        <v>192</v>
      </c>
      <c r="GH14" s="44" t="s">
        <v>193</v>
      </c>
      <c r="GI14" s="44" t="s">
        <v>194</v>
      </c>
      <c r="GJ14" s="44" t="s">
        <v>195</v>
      </c>
      <c r="GK14" s="44" t="s">
        <v>196</v>
      </c>
      <c r="GL14" s="44" t="s">
        <v>197</v>
      </c>
      <c r="GM14" s="44" t="s">
        <v>198</v>
      </c>
      <c r="GN14" s="44" t="s">
        <v>199</v>
      </c>
      <c r="GO14" s="44" t="s">
        <v>200</v>
      </c>
      <c r="GP14" s="41" t="s">
        <v>201</v>
      </c>
      <c r="GQ14" s="44" t="s">
        <v>202</v>
      </c>
      <c r="GR14" s="44" t="s">
        <v>203</v>
      </c>
      <c r="GS14" s="44" t="s">
        <v>204</v>
      </c>
      <c r="GT14" s="44" t="s">
        <v>205</v>
      </c>
      <c r="GU14" s="44" t="s">
        <v>206</v>
      </c>
      <c r="GV14" s="44" t="s">
        <v>207</v>
      </c>
      <c r="GW14" s="44" t="s">
        <v>208</v>
      </c>
      <c r="GX14" s="44" t="s">
        <v>209</v>
      </c>
      <c r="GY14" s="44" t="s">
        <v>210</v>
      </c>
      <c r="GZ14" s="41" t="s">
        <v>211</v>
      </c>
      <c r="HA14" s="44" t="s">
        <v>212</v>
      </c>
      <c r="HB14" s="44" t="s">
        <v>213</v>
      </c>
      <c r="HC14" s="44" t="s">
        <v>214</v>
      </c>
      <c r="HD14" s="44" t="s">
        <v>215</v>
      </c>
      <c r="HE14" s="44" t="s">
        <v>216</v>
      </c>
      <c r="HF14" s="44" t="s">
        <v>217</v>
      </c>
      <c r="HG14" s="44" t="s">
        <v>218</v>
      </c>
      <c r="HH14" s="44" t="s">
        <v>219</v>
      </c>
      <c r="HI14" s="44" t="s">
        <v>220</v>
      </c>
      <c r="HJ14" s="41" t="s">
        <v>221</v>
      </c>
      <c r="HK14" s="44" t="s">
        <v>222</v>
      </c>
      <c r="HL14" s="44" t="s">
        <v>223</v>
      </c>
      <c r="HM14" s="44" t="s">
        <v>224</v>
      </c>
      <c r="HN14" s="44" t="s">
        <v>225</v>
      </c>
      <c r="HO14" s="44" t="s">
        <v>226</v>
      </c>
      <c r="HP14" s="44" t="s">
        <v>227</v>
      </c>
      <c r="HQ14" s="44" t="s">
        <v>228</v>
      </c>
      <c r="HR14" s="44" t="s">
        <v>229</v>
      </c>
      <c r="HS14" s="44" t="s">
        <v>230</v>
      </c>
      <c r="HT14" s="41" t="s">
        <v>231</v>
      </c>
      <c r="HU14" s="44" t="s">
        <v>232</v>
      </c>
      <c r="HV14" s="44" t="s">
        <v>233</v>
      </c>
      <c r="HW14" s="44" t="s">
        <v>234</v>
      </c>
      <c r="HX14" s="44" t="s">
        <v>235</v>
      </c>
      <c r="HY14" s="44" t="s">
        <v>236</v>
      </c>
      <c r="HZ14" s="44" t="s">
        <v>237</v>
      </c>
      <c r="IA14" s="44" t="s">
        <v>238</v>
      </c>
      <c r="IB14" s="44" t="s">
        <v>239</v>
      </c>
      <c r="IC14" s="44" t="s">
        <v>240</v>
      </c>
      <c r="ID14" s="45" t="s">
        <v>241</v>
      </c>
      <c r="IE14" s="39" t="s">
        <v>285</v>
      </c>
      <c r="IF14" s="39" t="s">
        <v>286</v>
      </c>
      <c r="IG14" s="39" t="s">
        <v>287</v>
      </c>
      <c r="IH14" s="39" t="s">
        <v>288</v>
      </c>
    </row>
    <row r="15" spans="2:248" s="60" customFormat="1" ht="80" customHeight="1" x14ac:dyDescent="0.35">
      <c r="B15" s="59" t="s">
        <v>272</v>
      </c>
      <c r="C15" s="59">
        <v>20</v>
      </c>
      <c r="D15" s="60" t="s">
        <v>268</v>
      </c>
      <c r="E15" s="61" t="s">
        <v>242</v>
      </c>
      <c r="F15" s="61" t="s">
        <v>243</v>
      </c>
      <c r="G15" s="62" t="s">
        <v>245</v>
      </c>
      <c r="H15" s="61" t="s">
        <v>247</v>
      </c>
      <c r="I15" s="63" t="s">
        <v>242</v>
      </c>
      <c r="J15" s="63" t="s">
        <v>242</v>
      </c>
      <c r="K15" s="63" t="s">
        <v>242</v>
      </c>
      <c r="L15" s="63" t="s">
        <v>270</v>
      </c>
      <c r="M15" s="63" t="s">
        <v>269</v>
      </c>
      <c r="N15" s="63" t="s">
        <v>242</v>
      </c>
      <c r="O15" s="63" t="s">
        <v>248</v>
      </c>
      <c r="P15" s="63" t="s">
        <v>294</v>
      </c>
      <c r="Q15" s="63" t="s">
        <v>242</v>
      </c>
      <c r="R15" s="63" t="s">
        <v>242</v>
      </c>
      <c r="S15" s="63" t="s">
        <v>242</v>
      </c>
      <c r="T15" s="63" t="s">
        <v>242</v>
      </c>
      <c r="U15" s="63" t="s">
        <v>291</v>
      </c>
      <c r="V15" s="63" t="s">
        <v>291</v>
      </c>
      <c r="W15" s="63" t="s">
        <v>291</v>
      </c>
      <c r="X15" s="64" t="s">
        <v>268</v>
      </c>
      <c r="Y15" s="64">
        <v>62927630</v>
      </c>
      <c r="Z15" s="65" t="s">
        <v>246</v>
      </c>
      <c r="AA15" s="64" t="s">
        <v>244</v>
      </c>
      <c r="AB15" s="64" t="s">
        <v>244</v>
      </c>
      <c r="AC15" s="64" t="s">
        <v>244</v>
      </c>
      <c r="AD15" s="64" t="s">
        <v>244</v>
      </c>
      <c r="AE15" s="64" t="s">
        <v>244</v>
      </c>
      <c r="AF15" s="64" t="s">
        <v>242</v>
      </c>
      <c r="AG15" s="64" t="s">
        <v>244</v>
      </c>
      <c r="AH15" s="64" t="s">
        <v>244</v>
      </c>
      <c r="AI15" s="64" t="s">
        <v>244</v>
      </c>
      <c r="AJ15" s="64">
        <v>8871280</v>
      </c>
      <c r="AK15" s="64" t="s">
        <v>244</v>
      </c>
      <c r="AL15" s="61" t="s">
        <v>274</v>
      </c>
      <c r="AM15" s="61" t="s">
        <v>275</v>
      </c>
      <c r="AN15" s="61" t="s">
        <v>292</v>
      </c>
      <c r="AO15" s="64" t="s">
        <v>276</v>
      </c>
      <c r="AP15" s="64" t="s">
        <v>276</v>
      </c>
      <c r="AQ15" s="64">
        <v>113090304</v>
      </c>
      <c r="AR15" s="64" t="s">
        <v>277</v>
      </c>
      <c r="AS15" s="64" t="s">
        <v>289</v>
      </c>
      <c r="AT15" s="64" t="s">
        <v>278</v>
      </c>
      <c r="AU15" s="64" t="s">
        <v>278</v>
      </c>
      <c r="AV15" s="64" t="s">
        <v>278</v>
      </c>
      <c r="AW15" s="64" t="s">
        <v>277</v>
      </c>
      <c r="AX15" s="64" t="s">
        <v>277</v>
      </c>
      <c r="AY15" s="67" t="s">
        <v>246</v>
      </c>
      <c r="AZ15" s="61">
        <v>62927630</v>
      </c>
      <c r="BA15" s="61"/>
      <c r="BB15" s="63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3"/>
      <c r="BN15" s="61"/>
      <c r="BO15" s="61"/>
      <c r="BP15" s="63"/>
      <c r="BQ15" s="63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3"/>
      <c r="CC15" s="63"/>
      <c r="CD15" s="64"/>
      <c r="CE15" s="63"/>
      <c r="CF15" s="63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1"/>
      <c r="CS15" s="64"/>
      <c r="CT15" s="61"/>
      <c r="CU15" s="63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3"/>
      <c r="DH15" s="64"/>
      <c r="DI15" s="63"/>
      <c r="DJ15" s="63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3"/>
      <c r="DV15" s="63"/>
      <c r="DW15" s="64"/>
      <c r="DX15" s="63"/>
      <c r="DY15" s="63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1"/>
      <c r="EK15" s="63"/>
      <c r="EL15" s="63"/>
      <c r="EM15" s="63"/>
      <c r="EN15" s="63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3"/>
      <c r="FA15" s="64"/>
      <c r="FB15" s="61" t="s">
        <v>279</v>
      </c>
      <c r="FC15" s="66" t="s">
        <v>280</v>
      </c>
      <c r="FD15" s="64">
        <v>2023</v>
      </c>
      <c r="FE15" s="64" t="s">
        <v>281</v>
      </c>
      <c r="FF15" s="64" t="s">
        <v>282</v>
      </c>
      <c r="FG15" s="64" t="s">
        <v>277</v>
      </c>
      <c r="FH15" s="64" t="s">
        <v>277</v>
      </c>
      <c r="FI15" s="64" t="s">
        <v>277</v>
      </c>
      <c r="FJ15" s="64" t="s">
        <v>277</v>
      </c>
      <c r="FK15" s="63" t="s">
        <v>277</v>
      </c>
      <c r="FL15" s="63"/>
      <c r="FM15" s="63"/>
      <c r="FN15" s="63"/>
      <c r="FO15" s="63"/>
      <c r="FP15" s="63"/>
      <c r="FQ15" s="63"/>
      <c r="FR15" s="63"/>
      <c r="FS15" s="63"/>
      <c r="FT15" s="63"/>
      <c r="FU15" s="63"/>
      <c r="FV15" s="63"/>
      <c r="FW15" s="63"/>
      <c r="FX15" s="63"/>
      <c r="FY15" s="63"/>
      <c r="FZ15" s="63"/>
      <c r="GA15" s="63"/>
      <c r="GB15" s="63"/>
      <c r="GC15" s="63"/>
      <c r="GD15" s="63"/>
      <c r="GE15" s="63"/>
      <c r="GF15" s="63"/>
      <c r="GG15" s="63"/>
      <c r="GH15" s="63"/>
      <c r="GI15" s="63"/>
      <c r="GJ15" s="63"/>
      <c r="GK15" s="63"/>
      <c r="GL15" s="63"/>
      <c r="GM15" s="63"/>
      <c r="GN15" s="63"/>
      <c r="GO15" s="63"/>
      <c r="GP15" s="63"/>
      <c r="GQ15" s="63"/>
      <c r="GR15" s="63"/>
      <c r="GS15" s="63"/>
      <c r="GT15" s="63"/>
      <c r="GU15" s="63"/>
      <c r="GV15" s="63"/>
      <c r="GW15" s="63"/>
      <c r="GX15" s="63"/>
      <c r="GY15" s="63"/>
      <c r="GZ15" s="63"/>
      <c r="HA15" s="63"/>
      <c r="HB15" s="63"/>
      <c r="HC15" s="63"/>
      <c r="HD15" s="63"/>
      <c r="HE15" s="63"/>
      <c r="HF15" s="63"/>
      <c r="HG15" s="63"/>
      <c r="HH15" s="63"/>
      <c r="HI15" s="63"/>
      <c r="HJ15" s="63"/>
      <c r="HK15" s="63"/>
      <c r="HL15" s="63"/>
      <c r="HM15" s="63"/>
      <c r="HN15" s="63"/>
      <c r="HO15" s="63"/>
      <c r="HP15" s="63"/>
      <c r="HQ15" s="63"/>
      <c r="HR15" s="63"/>
      <c r="HS15" s="63"/>
      <c r="HT15" s="63"/>
      <c r="HU15" s="63"/>
      <c r="HV15" s="63"/>
      <c r="HW15" s="63"/>
      <c r="HX15" s="63"/>
      <c r="HY15" s="63"/>
      <c r="HZ15" s="63"/>
      <c r="IA15" s="63"/>
      <c r="IB15" s="63"/>
      <c r="IC15" s="63"/>
      <c r="ID15" s="63"/>
      <c r="IE15" s="68" t="s">
        <v>290</v>
      </c>
      <c r="IF15" s="69">
        <v>45233</v>
      </c>
      <c r="IG15" s="70">
        <v>45246</v>
      </c>
      <c r="IH15" s="60" t="s">
        <v>293</v>
      </c>
    </row>
  </sheetData>
  <mergeCells count="8">
    <mergeCell ref="E2:ID5"/>
    <mergeCell ref="B7:E7"/>
    <mergeCell ref="B8:E8"/>
    <mergeCell ref="B9:E9"/>
    <mergeCell ref="B12:H12"/>
    <mergeCell ref="I12:N12"/>
    <mergeCell ref="AL12:ID12"/>
    <mergeCell ref="O12:AK12"/>
  </mergeCells>
  <phoneticPr fontId="5" type="noConversion"/>
  <hyperlinks>
    <hyperlink ref="AY15" r:id="rId1" xr:uid="{1500F460-C3CB-467A-BD96-1D073FF77A25}"/>
  </hyperlinks>
  <pageMargins left="0.25" right="0.25" top="0.75" bottom="0.75" header="0.3" footer="0.3"/>
  <pageSetup scale="40" orientation="landscape" r:id="rId2"/>
  <drawing r:id="rId3"/>
  <legacyDrawing r:id="rId4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6F83-DF11-4326-A471-1D6F99397494}">
  <dimension ref="A1:P2"/>
  <sheetViews>
    <sheetView showGridLines="0" zoomScale="83" zoomScaleNormal="83" zoomScaleSheetLayoutView="98" workbookViewId="0">
      <selection activeCell="A2" sqref="A2"/>
    </sheetView>
  </sheetViews>
  <sheetFormatPr baseColWidth="10" defaultColWidth="11.453125" defaultRowHeight="14" x14ac:dyDescent="0.3"/>
  <cols>
    <col min="1" max="1" width="10" style="1" customWidth="1"/>
    <col min="2" max="2" width="33.08984375" style="1" customWidth="1"/>
    <col min="3" max="3" width="32.54296875" style="1" customWidth="1"/>
    <col min="4" max="4" width="18.90625" style="1" customWidth="1"/>
    <col min="5" max="5" width="13.1796875" style="3" customWidth="1"/>
    <col min="6" max="6" width="5" style="3" customWidth="1"/>
    <col min="7" max="7" width="14.90625" style="3" customWidth="1"/>
    <col min="8" max="8" width="5.81640625" style="3" customWidth="1"/>
    <col min="9" max="9" width="17.90625" style="3" customWidth="1"/>
    <col min="10" max="10" width="12.08984375" style="3" customWidth="1"/>
    <col min="11" max="11" width="10.90625" style="3" customWidth="1"/>
    <col min="12" max="12" width="10" style="3" customWidth="1"/>
    <col min="13" max="13" width="5.54296875" style="3" customWidth="1"/>
    <col min="14" max="14" width="6.08984375" style="3" customWidth="1"/>
    <col min="15" max="15" width="13.90625" style="3" customWidth="1"/>
    <col min="16" max="16384" width="11.453125" style="1"/>
  </cols>
  <sheetData>
    <row r="1" spans="1:16" s="11" customFormat="1" ht="39" customHeight="1" x14ac:dyDescent="0.25">
      <c r="A1" s="6" t="s">
        <v>249</v>
      </c>
      <c r="B1" s="7" t="s">
        <v>8</v>
      </c>
      <c r="C1" s="8" t="s">
        <v>264</v>
      </c>
      <c r="D1" s="7" t="s">
        <v>250</v>
      </c>
      <c r="E1" s="7" t="s">
        <v>251</v>
      </c>
      <c r="F1" s="9" t="s">
        <v>252</v>
      </c>
      <c r="G1" s="10" t="s">
        <v>253</v>
      </c>
      <c r="H1" s="9" t="s">
        <v>254</v>
      </c>
      <c r="I1" s="7" t="s">
        <v>255</v>
      </c>
      <c r="J1" s="7" t="s">
        <v>50</v>
      </c>
      <c r="K1" s="7" t="s">
        <v>51</v>
      </c>
      <c r="L1" s="7" t="s">
        <v>52</v>
      </c>
      <c r="M1" s="9" t="s">
        <v>256</v>
      </c>
      <c r="N1" s="9" t="s">
        <v>257</v>
      </c>
      <c r="O1" s="15" t="s">
        <v>261</v>
      </c>
      <c r="P1" s="14" t="s">
        <v>262</v>
      </c>
    </row>
    <row r="2" spans="1:16" s="2" customFormat="1" ht="14.5" x14ac:dyDescent="0.35">
      <c r="A2" s="5">
        <v>20</v>
      </c>
      <c r="B2" s="49" t="s">
        <v>268</v>
      </c>
      <c r="C2" s="49" t="s">
        <v>274</v>
      </c>
      <c r="D2" s="55" t="s">
        <v>275</v>
      </c>
      <c r="E2" s="51">
        <v>7</v>
      </c>
      <c r="F2" s="51">
        <v>35</v>
      </c>
      <c r="G2" s="51">
        <v>7</v>
      </c>
      <c r="H2" s="51">
        <v>35</v>
      </c>
      <c r="I2" s="51">
        <v>5</v>
      </c>
      <c r="J2" s="51" t="s">
        <v>278</v>
      </c>
      <c r="K2" s="51" t="s">
        <v>278</v>
      </c>
      <c r="L2" s="51" t="s">
        <v>278</v>
      </c>
      <c r="M2" s="51">
        <v>5</v>
      </c>
      <c r="N2" s="51">
        <f t="shared" ref="N2" si="0">+F2+H2+M2</f>
        <v>75</v>
      </c>
      <c r="O2" s="52">
        <v>20</v>
      </c>
      <c r="P2" s="13">
        <v>95</v>
      </c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3B2A3-FFFF-49A7-9C4E-98D7EF6AB629}">
  <dimension ref="A1:H3"/>
  <sheetViews>
    <sheetView showGridLines="0" workbookViewId="0">
      <selection activeCell="A3" sqref="A3"/>
    </sheetView>
  </sheetViews>
  <sheetFormatPr baseColWidth="10" defaultColWidth="11.453125" defaultRowHeight="14" x14ac:dyDescent="0.3"/>
  <cols>
    <col min="1" max="1" width="8.36328125" style="1" customWidth="1"/>
    <col min="2" max="2" width="26.81640625" style="1" customWidth="1"/>
    <col min="3" max="3" width="24.90625" style="1" customWidth="1"/>
    <col min="4" max="4" width="14.90625" style="12" customWidth="1"/>
    <col min="5" max="5" width="16.90625" style="1" customWidth="1"/>
    <col min="6" max="6" width="9.90625" style="3" customWidth="1"/>
    <col min="7" max="7" width="12.26953125" style="3" customWidth="1"/>
    <col min="8" max="8" width="13.08984375" style="3" customWidth="1"/>
    <col min="9" max="16384" width="11.453125" style="1"/>
  </cols>
  <sheetData>
    <row r="1" spans="1:8" x14ac:dyDescent="0.3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</row>
    <row r="2" spans="1:8" s="4" customFormat="1" ht="11.5" x14ac:dyDescent="0.25">
      <c r="A2" s="6" t="s">
        <v>249</v>
      </c>
      <c r="B2" s="46" t="s">
        <v>8</v>
      </c>
      <c r="C2" s="46" t="s">
        <v>263</v>
      </c>
      <c r="D2" s="47" t="s">
        <v>258</v>
      </c>
      <c r="E2" s="46" t="s">
        <v>163</v>
      </c>
      <c r="F2" s="46" t="s">
        <v>164</v>
      </c>
      <c r="G2" s="48" t="s">
        <v>260</v>
      </c>
      <c r="H2" s="48" t="s">
        <v>259</v>
      </c>
    </row>
    <row r="3" spans="1:8" s="2" customFormat="1" ht="12.5" x14ac:dyDescent="0.25">
      <c r="A3" s="5">
        <v>20</v>
      </c>
      <c r="B3" s="49" t="str" cm="1">
        <f t="array" ref="B3">+Tabla1[Nombre Oferente]</f>
        <v>Leda Chacon González</v>
      </c>
      <c r="C3" s="49" t="str" cm="1">
        <f t="array" ref="C3">+Tabla1[Nombre de Inspector]</f>
        <v>LEDA CHACON GONZALEZ</v>
      </c>
      <c r="D3" s="50" t="str" cm="1">
        <f t="array" ref="D3">+Tabla1[Número de placa 1]</f>
        <v>BXZ-470</v>
      </c>
      <c r="E3" s="49" t="s">
        <v>284</v>
      </c>
      <c r="F3" s="51">
        <v>2023</v>
      </c>
      <c r="G3" s="52">
        <f>2023-Tabla3[[#This Row],[Año]]</f>
        <v>0</v>
      </c>
      <c r="H3" s="52">
        <v>20</v>
      </c>
    </row>
  </sheetData>
  <phoneticPr fontId="5" type="noConversion"/>
  <conditionalFormatting sqref="G1:G1048576">
    <cfRule type="cellIs" dxfId="1" priority="1" operator="greaterThan">
      <formula>20</formula>
    </cfRule>
  </conditionalFormatting>
  <conditionalFormatting sqref="H3">
    <cfRule type="cellIs" dxfId="0" priority="3" operator="equal">
      <formula>0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0C9B0-6DF6-4D33-B7D7-B0C989EEC8CC}">
  <dimension ref="A1:C2"/>
  <sheetViews>
    <sheetView showGridLines="0" workbookViewId="0">
      <selection activeCell="C3" sqref="C3"/>
    </sheetView>
  </sheetViews>
  <sheetFormatPr baseColWidth="10" defaultRowHeight="14.5" x14ac:dyDescent="0.35"/>
  <cols>
    <col min="1" max="1" width="19.1796875" customWidth="1"/>
    <col min="2" max="2" width="29.54296875" customWidth="1"/>
    <col min="3" max="3" width="12.6328125" style="53" customWidth="1"/>
  </cols>
  <sheetData>
    <row r="1" spans="1:3" s="53" customFormat="1" ht="14" customHeight="1" x14ac:dyDescent="0.35">
      <c r="A1" s="57" t="s">
        <v>43</v>
      </c>
      <c r="B1" s="58" t="s">
        <v>267</v>
      </c>
      <c r="C1" s="54" t="s">
        <v>265</v>
      </c>
    </row>
    <row r="2" spans="1:3" x14ac:dyDescent="0.35">
      <c r="A2" s="55" t="s">
        <v>266</v>
      </c>
      <c r="B2" s="55" t="str" cm="1">
        <f t="array" ref="B2">+Tabla3[Nombre Oferente]</f>
        <v>Leda Chacon González</v>
      </c>
      <c r="C2" s="56">
        <f>+Tabla26[[#This Row],[Nota Total 2]]</f>
        <v>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4ee53e1f-3a62-432a-9af0-febb74d33f41">Vigente</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8EB2D578BA3BE4695124FAE972E4116" ma:contentTypeVersion="7" ma:contentTypeDescription="Crear nuevo documento." ma:contentTypeScope="" ma:versionID="8e5a457416b6f0d84d953288dd78448a">
  <xsd:schema xmlns:xsd="http://www.w3.org/2001/XMLSchema" xmlns:xs="http://www.w3.org/2001/XMLSchema" xmlns:p="http://schemas.microsoft.com/office/2006/metadata/properties" xmlns:ns2="4ee53e1f-3a62-432a-9af0-febb74d33f41" xmlns:ns3="a026c44b-622c-4583-a638-a3a19adbc187" targetNamespace="http://schemas.microsoft.com/office/2006/metadata/properties" ma:root="true" ma:fieldsID="dbe623a39d14e87b72a22579abe24717" ns2:_="" ns3:_="">
    <xsd:import namespace="4ee53e1f-3a62-432a-9af0-febb74d33f41"/>
    <xsd:import namespace="a026c44b-622c-4583-a638-a3a19adbc187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e53e1f-3a62-432a-9af0-febb74d33f41" elementFormDefault="qualified">
    <xsd:import namespace="http://schemas.microsoft.com/office/2006/documentManagement/types"/>
    <xsd:import namespace="http://schemas.microsoft.com/office/infopath/2007/PartnerControls"/>
    <xsd:element name="status" ma:index="4" nillable="true" ma:displayName="status" ma:default="Vigente" ma:format="Dropdown" ma:internalName="status" ma:readOnly="false">
      <xsd:simpleType>
        <xsd:restriction base="dms:Choice">
          <xsd:enumeration value="Vigente"/>
          <xsd:enumeration value="Obsoleto"/>
        </xsd:restriction>
      </xsd:simpleType>
    </xsd:element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6c44b-622c-4583-a638-a3a19adbc18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Tipo de contenido"/>
        <xsd:element ref="dc:title" minOccurs="0" maxOccurs="1" ma:index="3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394C37-A5ED-456E-ABBC-175818259DDA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ee53e1f-3a62-432a-9af0-febb74d33f41"/>
    <ds:schemaRef ds:uri="http://purl.org/dc/terms/"/>
    <ds:schemaRef ds:uri="http://schemas.openxmlformats.org/package/2006/metadata/core-properties"/>
    <ds:schemaRef ds:uri="a026c44b-622c-4583-a638-a3a19adbc18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95F069D-13A2-4F75-9250-11CC81D899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e53e1f-3a62-432a-9af0-febb74d33f41"/>
    <ds:schemaRef ds:uri="a026c44b-622c-4583-a638-a3a19adbc1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4CAD45-4BB1-45B4-AE82-BBE0A241FA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Formulario</vt:lpstr>
      <vt:lpstr>Evaluación Inspectores</vt:lpstr>
      <vt:lpstr>Evaluación Unidades </vt:lpstr>
      <vt:lpstr>Promedios </vt:lpstr>
      <vt:lpstr>Formulario!Área_de_impresión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Kevin Arroyo Campos - IS</dc:creator>
  <cp:keywords/>
  <dc:description/>
  <cp:lastModifiedBy>Natalia José Marín Noguera</cp:lastModifiedBy>
  <cp:revision/>
  <dcterms:created xsi:type="dcterms:W3CDTF">2018-08-08T20:43:59Z</dcterms:created>
  <dcterms:modified xsi:type="dcterms:W3CDTF">2023-11-29T16:25:30Z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0x010100A8EB2D578BA3BE4695124FAE972E4116</vt:lpwstr>
  </property>
</Properties>
</file>