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 RED SUSCRIPCION SEG PERSONALES\Expediente de contratación Médicos y Laboratorios\Decisión Inicial\Pliego proveedores\Pliego\"/>
    </mc:Choice>
  </mc:AlternateContent>
  <bookViews>
    <workbookView xWindow="0" yWindow="0" windowWidth="28800" windowHeight="12435"/>
  </bookViews>
  <sheets>
    <sheet name="Preliminar de la factura" sheetId="1" r:id="rId1"/>
    <sheet name="formulas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S8" i="1"/>
  <c r="I12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S12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J181" i="1"/>
  <c r="K181" i="1"/>
  <c r="L181" i="1"/>
  <c r="M181" i="1"/>
  <c r="N181" i="1"/>
  <c r="O181" i="1"/>
  <c r="P181" i="1"/>
  <c r="Q181" i="1"/>
  <c r="R181" i="1"/>
  <c r="T12" i="1" l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11" i="1"/>
  <c r="I7" i="1"/>
  <c r="I8" i="1"/>
  <c r="I9" i="1"/>
  <c r="I10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S7" i="1" l="1"/>
  <c r="T7" i="1" s="1"/>
  <c r="S26" i="1"/>
  <c r="T26" i="1" s="1"/>
  <c r="S14" i="1"/>
  <c r="T14" i="1"/>
  <c r="S25" i="1"/>
  <c r="T25" i="1"/>
  <c r="S21" i="1"/>
  <c r="T21" i="1"/>
  <c r="S17" i="1"/>
  <c r="T17" i="1"/>
  <c r="S13" i="1"/>
  <c r="T13" i="1"/>
  <c r="S18" i="1"/>
  <c r="T18" i="1" s="1"/>
  <c r="S10" i="1"/>
  <c r="T10" i="1" s="1"/>
  <c r="S11" i="1"/>
  <c r="T11" i="1" s="1"/>
  <c r="S20" i="1"/>
  <c r="T20" i="1"/>
  <c r="S16" i="1"/>
  <c r="T16" i="1"/>
  <c r="S22" i="1"/>
  <c r="T22" i="1" s="1"/>
  <c r="S9" i="1"/>
  <c r="T9" i="1"/>
  <c r="S27" i="1"/>
  <c r="T27" i="1"/>
  <c r="S23" i="1"/>
  <c r="T23" i="1" s="1"/>
  <c r="S19" i="1"/>
  <c r="T19" i="1" s="1"/>
  <c r="S15" i="1"/>
  <c r="T15" i="1" s="1"/>
  <c r="S24" i="1"/>
  <c r="T24" i="1" s="1"/>
  <c r="I6" i="1"/>
  <c r="S6" i="1" l="1"/>
  <c r="S181" i="1" s="1"/>
  <c r="I181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6" i="1"/>
  <c r="T6" i="1" l="1"/>
  <c r="T181" i="1" s="1"/>
</calcChain>
</file>

<file path=xl/sharedStrings.xml><?xml version="1.0" encoding="utf-8"?>
<sst xmlns="http://schemas.openxmlformats.org/spreadsheetml/2006/main" count="69" uniqueCount="68">
  <si>
    <t xml:space="preserve">Factura Preliminar </t>
  </si>
  <si>
    <t>Proveedor</t>
  </si>
  <si>
    <t>Nombre del Cliente</t>
  </si>
  <si>
    <t>Tipo de Prueba</t>
  </si>
  <si>
    <t>Fecha de Realización</t>
  </si>
  <si>
    <t>Monto (Según Colegio)</t>
  </si>
  <si>
    <r>
      <t>Ácido úrico en plasma</t>
    </r>
    <r>
      <rPr>
        <b/>
        <i/>
        <sz val="12"/>
        <color theme="1"/>
        <rFont val="Arial"/>
        <family val="2"/>
      </rPr>
      <t xml:space="preserve"> </t>
    </r>
  </si>
  <si>
    <r>
      <t>Antígeno de superficie para Hepatitis B</t>
    </r>
    <r>
      <rPr>
        <b/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(HBsAg)</t>
    </r>
  </si>
  <si>
    <r>
      <t>Antígeno prostático específico</t>
    </r>
    <r>
      <rPr>
        <b/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(PSA total)</t>
    </r>
  </si>
  <si>
    <r>
      <t>Bilirrubina total y directa</t>
    </r>
    <r>
      <rPr>
        <b/>
        <i/>
        <sz val="12"/>
        <color theme="1"/>
        <rFont val="Arial"/>
        <family val="2"/>
      </rPr>
      <t xml:space="preserve"> </t>
    </r>
  </si>
  <si>
    <r>
      <t>Colesterol de alta densidad (HDL)</t>
    </r>
    <r>
      <rPr>
        <b/>
        <i/>
        <sz val="12"/>
        <color theme="1"/>
        <rFont val="Arial"/>
        <family val="2"/>
      </rPr>
      <t xml:space="preserve"> </t>
    </r>
  </si>
  <si>
    <r>
      <t>Colesterol total</t>
    </r>
    <r>
      <rPr>
        <b/>
        <i/>
        <sz val="12"/>
        <color theme="1"/>
        <rFont val="Arial"/>
        <family val="2"/>
      </rPr>
      <t xml:space="preserve"> </t>
    </r>
  </si>
  <si>
    <r>
      <t>Creatinina</t>
    </r>
    <r>
      <rPr>
        <b/>
        <i/>
        <sz val="12"/>
        <color theme="1"/>
        <rFont val="Arial"/>
        <family val="2"/>
      </rPr>
      <t xml:space="preserve"> </t>
    </r>
  </si>
  <si>
    <t>Creatinina en Orina</t>
  </si>
  <si>
    <r>
      <t>Fosfatasa alcalina</t>
    </r>
    <r>
      <rPr>
        <b/>
        <i/>
        <sz val="12"/>
        <color theme="1"/>
        <rFont val="Arial"/>
        <family val="2"/>
      </rPr>
      <t xml:space="preserve"> </t>
    </r>
  </si>
  <si>
    <t>Anticuerpos antitreponémicos IgG - IgM (FTA, EIA, otros)</t>
  </si>
  <si>
    <r>
      <t>Gama Glutamil Transpeptidasa (GGT)</t>
    </r>
    <r>
      <rPr>
        <b/>
        <i/>
        <sz val="12"/>
        <color theme="1"/>
        <rFont val="Arial"/>
        <family val="2"/>
      </rPr>
      <t xml:space="preserve"> </t>
    </r>
  </si>
  <si>
    <r>
      <t>Glicemia en ayunas</t>
    </r>
    <r>
      <rPr>
        <b/>
        <i/>
        <sz val="12"/>
        <color theme="1"/>
        <rFont val="Arial"/>
        <family val="2"/>
      </rPr>
      <t xml:space="preserve"> </t>
    </r>
  </si>
  <si>
    <t>Hemoglobina Glicosilada</t>
  </si>
  <si>
    <r>
      <t>Hemograma</t>
    </r>
    <r>
      <rPr>
        <b/>
        <i/>
        <sz val="12"/>
        <color theme="1"/>
        <rFont val="Arial"/>
        <family val="2"/>
      </rPr>
      <t xml:space="preserve"> </t>
    </r>
  </si>
  <si>
    <r>
      <t>Nitrógeno Ureico</t>
    </r>
    <r>
      <rPr>
        <b/>
        <i/>
        <sz val="12"/>
        <color theme="1"/>
        <rFont val="Arial"/>
        <family val="2"/>
      </rPr>
      <t xml:space="preserve"> </t>
    </r>
  </si>
  <si>
    <r>
      <t>Proteínas totales y fraccionadas</t>
    </r>
    <r>
      <rPr>
        <b/>
        <i/>
        <sz val="12"/>
        <color theme="1"/>
        <rFont val="Arial"/>
        <family val="2"/>
      </rPr>
      <t xml:space="preserve"> </t>
    </r>
  </si>
  <si>
    <t>Anti HIV (RIA, ELISA, ICGF)</t>
  </si>
  <si>
    <t>Sangre Oculta (Guayaco)</t>
  </si>
  <si>
    <r>
      <t>T3</t>
    </r>
    <r>
      <rPr>
        <b/>
        <i/>
        <sz val="12"/>
        <color theme="1"/>
        <rFont val="Arial"/>
        <family val="2"/>
      </rPr>
      <t xml:space="preserve"> </t>
    </r>
  </si>
  <si>
    <r>
      <t>T4</t>
    </r>
    <r>
      <rPr>
        <b/>
        <i/>
        <sz val="12"/>
        <color theme="1"/>
        <rFont val="Arial"/>
        <family val="2"/>
      </rPr>
      <t xml:space="preserve"> </t>
    </r>
  </si>
  <si>
    <r>
      <t>Tiempo de protombina</t>
    </r>
    <r>
      <rPr>
        <b/>
        <i/>
        <sz val="12"/>
        <color theme="1"/>
        <rFont val="Arial"/>
        <family val="2"/>
      </rPr>
      <t xml:space="preserve"> </t>
    </r>
  </si>
  <si>
    <r>
      <t>Transaminasas SGOT</t>
    </r>
    <r>
      <rPr>
        <b/>
        <i/>
        <sz val="12"/>
        <color theme="1"/>
        <rFont val="Arial"/>
        <family val="2"/>
      </rPr>
      <t xml:space="preserve"> </t>
    </r>
  </si>
  <si>
    <r>
      <t>Transaminasas SGPT</t>
    </r>
    <r>
      <rPr>
        <b/>
        <i/>
        <sz val="12"/>
        <color theme="1"/>
        <rFont val="Arial"/>
        <family val="2"/>
      </rPr>
      <t xml:space="preserve"> </t>
    </r>
  </si>
  <si>
    <r>
      <t>Triglicéridos</t>
    </r>
    <r>
      <rPr>
        <b/>
        <i/>
        <sz val="12"/>
        <color theme="1"/>
        <rFont val="Arial"/>
        <family val="2"/>
      </rPr>
      <t xml:space="preserve"> </t>
    </r>
  </si>
  <si>
    <r>
      <t>TSH</t>
    </r>
    <r>
      <rPr>
        <b/>
        <i/>
        <sz val="12"/>
        <color theme="1"/>
        <rFont val="Arial"/>
        <family val="2"/>
      </rPr>
      <t xml:space="preserve"> </t>
    </r>
  </si>
  <si>
    <t>Orina General (EGO)</t>
  </si>
  <si>
    <t>Hepatitis C (HCV RNA) (Carga Viral)</t>
  </si>
  <si>
    <t xml:space="preserve"> ₡180, 000,00</t>
  </si>
  <si>
    <t>HBeAg</t>
  </si>
  <si>
    <t>Nicotina en Orina</t>
  </si>
  <si>
    <t>Anticuerpos Anti-HBs</t>
  </si>
  <si>
    <t xml:space="preserve"> Anticuerpos hepatitis C IgG (ELISA)</t>
  </si>
  <si>
    <t>VDRL</t>
  </si>
  <si>
    <t>Examen Físico</t>
  </si>
  <si>
    <t>Electrocardiograma de Reposo y Valoración Cardiovascular</t>
  </si>
  <si>
    <t>Tarifas</t>
  </si>
  <si>
    <t>Nombre del Proveedor:</t>
  </si>
  <si>
    <t>Anexo N°8</t>
  </si>
  <si>
    <t>Tipo de servicio</t>
  </si>
  <si>
    <t>Tipo de Servicio</t>
  </si>
  <si>
    <t>Consultorio o Laboratorio</t>
  </si>
  <si>
    <t>A domicilio</t>
  </si>
  <si>
    <t>Periodo:</t>
  </si>
  <si>
    <t>Año: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</si>
  <si>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</si>
  <si>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</si>
  <si>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</si>
  <si>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</si>
  <si>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</si>
  <si>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</si>
  <si>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</si>
  <si>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</si>
  <si>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</si>
  <si>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</si>
  <si>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</si>
  <si>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</si>
  <si>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Fecha de Entrega </t>
  </si>
  <si>
    <t>Placa del móvil (Servicio a Domicilio)</t>
  </si>
  <si>
    <t>Total monto a facturar</t>
  </si>
  <si>
    <t xml:space="preserve">IVA </t>
  </si>
  <si>
    <t>Total con IVA</t>
  </si>
  <si>
    <t>Cédula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</si>
</sst>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₡&quot;#,##0.00;[Red]\-&quot;₡&quot;#,##0.00"/>
    <numFmt numFmtId="42" formatCode="_-&quot;₡&quot;* #,##0_-;\-&quot;₡&quot;* #,##0_-;_-&quot;₡&quot;* &quot;-&quot;_-;_-@_-"/>
    <numFmt numFmtId="43" formatCode="_-* #,##0.00_-;\-* #,##0.00_-;_-* &quot;-&quot;??_-;_-@_-"/>
    <numFmt numFmtId="164" formatCode="_-[$₡-140A]* #,##0.00_-;\-[$₡-140A]* #,##0.00_-;_-[$₡-140A]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/>
    <xf numFmtId="8" fontId="3" fillId="0" borderId="7" xfId="0" applyNumberFormat="1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8" fontId="3" fillId="0" borderId="6" xfId="0" applyNumberFormat="1" applyFont="1" applyBorder="1" applyAlignment="1">
      <alignment horizontal="justify" vertical="center"/>
    </xf>
    <xf numFmtId="8" fontId="3" fillId="0" borderId="5" xfId="0" applyNumberFormat="1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0" fillId="0" borderId="0" xfId="0"/>
    <xf numFmtId="0" fontId="0" fillId="0" borderId="14" xfId="0" applyBorder="1"/>
    <xf numFmtId="0" fontId="0" fillId="0" borderId="2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0" fillId="0" borderId="15" xfId="0" applyBorder="1"/>
    <xf numFmtId="0" fontId="0" fillId="0" borderId="7" xfId="0" applyBorder="1"/>
    <xf numFmtId="0" fontId="0" fillId="4" borderId="3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23" xfId="0" applyFill="1" applyBorder="1" applyAlignment="1">
      <alignment horizontal="center"/>
    </xf>
    <xf numFmtId="0" fontId="0" fillId="0" borderId="23" xfId="0" applyBorder="1" applyAlignment="1" applyProtection="1">
      <alignment horizontal="center"/>
      <protection locked="0"/>
    </xf>
    <xf numFmtId="164" fontId="0" fillId="4" borderId="23" xfId="0" applyNumberForma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0" fontId="8" fillId="4" borderId="3" xfId="0" applyFont="1" applyFill="1" applyBorder="1" applyProtection="1">
      <protection locked="0"/>
    </xf>
    <xf numFmtId="1" fontId="8" fillId="4" borderId="3" xfId="0" applyNumberFormat="1" applyFont="1" applyFill="1" applyBorder="1" applyProtection="1"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14" fontId="8" fillId="4" borderId="3" xfId="0" applyNumberFormat="1" applyFont="1" applyFill="1" applyBorder="1" applyProtection="1">
      <protection locked="0"/>
    </xf>
    <xf numFmtId="0" fontId="2" fillId="3" borderId="10" xfId="0" applyFont="1" applyFill="1" applyBorder="1" applyAlignment="1">
      <alignment horizontal="center" vertical="center"/>
    </xf>
    <xf numFmtId="0" fontId="0" fillId="0" borderId="1" xfId="0" applyBorder="1"/>
    <xf numFmtId="0" fontId="6" fillId="0" borderId="18" xfId="3" applyFont="1" applyBorder="1" applyProtection="1"/>
    <xf numFmtId="0" fontId="6" fillId="0" borderId="2" xfId="3" applyFont="1" applyBorder="1" applyProtection="1"/>
    <xf numFmtId="0" fontId="2" fillId="3" borderId="2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/>
      <protection locked="0"/>
    </xf>
    <xf numFmtId="165" fontId="0" fillId="0" borderId="16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" fontId="0" fillId="0" borderId="23" xfId="0" applyNumberFormat="1" applyBorder="1" applyAlignment="1" applyProtection="1">
      <alignment horizontal="center"/>
      <protection locked="0"/>
    </xf>
    <xf numFmtId="165" fontId="0" fillId="0" borderId="23" xfId="0" applyNumberFormat="1" applyBorder="1" applyAlignment="1" applyProtection="1">
      <alignment horizontal="center"/>
      <protection locked="0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9" fillId="3" borderId="17" xfId="0" applyFont="1" applyFill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/>
    </xf>
    <xf numFmtId="0" fontId="9" fillId="3" borderId="5" xfId="0" applyFont="1" applyFill="1" applyBorder="1" applyAlignment="1" applyProtection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0" fillId="5" borderId="1" xfId="0" applyNumberFormat="1" applyFill="1" applyBorder="1"/>
  </cellXfs>
  <cellStyles count="5">
    <cellStyle name="Millares 2" xfId="4"/>
    <cellStyle name="Moneda [0] 2" xfId="1"/>
    <cellStyle name="Moneda [0]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</xdr:colOff>
      <xdr:row>1</xdr:row>
      <xdr:rowOff>19050</xdr:rowOff>
    </xdr:from>
    <xdr:to>
      <xdr:col>19</xdr:col>
      <xdr:colOff>962025</xdr:colOff>
      <xdr:row>3</xdr:row>
      <xdr:rowOff>276225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0" y="323850"/>
          <a:ext cx="17240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1"/>
  <sheetViews>
    <sheetView showGridLines="0" tabSelected="1" topLeftCell="B145" zoomScale="85" zoomScaleNormal="85" workbookViewId="0">
      <selection activeCell="H14" sqref="H14"/>
    </sheetView>
  </sheetViews>
  <sheetFormatPr baseColWidth="10" defaultColWidth="11.42578125" defaultRowHeight="15" zeroHeight="1" x14ac:dyDescent="0.25"/>
  <cols>
    <col min="1" max="1" width="36.42578125" customWidth="1"/>
    <col min="2" max="2" width="39.85546875" customWidth="1"/>
    <col min="3" max="3" width="22.28515625" style="1" customWidth="1"/>
    <col min="4" max="4" width="23.7109375" style="12" bestFit="1" customWidth="1"/>
    <col min="5" max="5" width="26.5703125" style="12" customWidth="1"/>
    <col min="6" max="6" width="53.42578125" bestFit="1" customWidth="1"/>
    <col min="7" max="8" width="26" customWidth="1"/>
    <col min="9" max="9" width="28" customWidth="1"/>
    <col min="10" max="15" width="11.42578125" hidden="1"/>
    <col min="16" max="16" width="15.7109375" hidden="1"/>
    <col min="17" max="17" width="13.140625" hidden="1"/>
    <col min="18" max="18" width="11.42578125" hidden="1"/>
    <col min="19" max="19" width="11.85546875" style="39" bestFit="1" customWidth="1"/>
    <col min="20" max="20" width="15.140625" style="39" bestFit="1" customWidth="1"/>
  </cols>
  <sheetData>
    <row r="1" spans="1:20" ht="24" thickBot="1" x14ac:dyDescent="0.4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</row>
    <row r="2" spans="1:20" ht="15.75" thickBot="1" x14ac:dyDescent="0.3">
      <c r="A2" s="41" t="s">
        <v>42</v>
      </c>
      <c r="B2" s="51"/>
      <c r="C2" s="52"/>
      <c r="D2" s="53"/>
      <c r="F2" s="41" t="s">
        <v>48</v>
      </c>
      <c r="G2" s="51" t="s">
        <v>59</v>
      </c>
      <c r="H2" s="52"/>
      <c r="I2" s="53"/>
      <c r="S2" s="60"/>
      <c r="T2" s="61"/>
    </row>
    <row r="3" spans="1:20" ht="15.75" thickBot="1" x14ac:dyDescent="0.3">
      <c r="A3" s="14"/>
      <c r="B3" s="18"/>
      <c r="C3" s="18"/>
      <c r="D3" s="19"/>
      <c r="F3" s="40" t="s">
        <v>49</v>
      </c>
      <c r="G3" s="54">
        <v>2019</v>
      </c>
      <c r="H3" s="55"/>
      <c r="I3" s="56"/>
      <c r="S3" s="62"/>
      <c r="T3" s="63"/>
    </row>
    <row r="4" spans="1:20" ht="24" thickBot="1" x14ac:dyDescent="0.4">
      <c r="A4" s="48" t="s">
        <v>0</v>
      </c>
      <c r="B4" s="49"/>
      <c r="C4" s="49"/>
      <c r="D4" s="49"/>
      <c r="E4" s="49"/>
      <c r="F4" s="49"/>
      <c r="G4" s="49"/>
      <c r="H4" s="49"/>
      <c r="I4" s="50"/>
      <c r="S4" s="64"/>
      <c r="T4" s="65"/>
    </row>
    <row r="5" spans="1:20" ht="32.25" thickBot="1" x14ac:dyDescent="0.3">
      <c r="A5" s="22" t="s">
        <v>1</v>
      </c>
      <c r="B5" s="22" t="s">
        <v>2</v>
      </c>
      <c r="C5" s="22" t="s">
        <v>67</v>
      </c>
      <c r="D5" s="22" t="s">
        <v>44</v>
      </c>
      <c r="E5" s="23" t="s">
        <v>63</v>
      </c>
      <c r="F5" s="42" t="s">
        <v>3</v>
      </c>
      <c r="G5" s="22" t="s">
        <v>4</v>
      </c>
      <c r="H5" s="24" t="s">
        <v>62</v>
      </c>
      <c r="I5" s="22" t="s">
        <v>5</v>
      </c>
      <c r="S5" s="38" t="s">
        <v>65</v>
      </c>
      <c r="T5" s="38" t="s">
        <v>66</v>
      </c>
    </row>
    <row r="6" spans="1:20" x14ac:dyDescent="0.25">
      <c r="A6" s="20" t="str">
        <f t="shared" ref="A6:A37" si="0">IF($B$2=0,"",$B$2)</f>
        <v/>
      </c>
      <c r="B6" s="25"/>
      <c r="C6" s="26"/>
      <c r="D6" s="25"/>
      <c r="E6" s="25"/>
      <c r="F6" s="25"/>
      <c r="G6" s="27"/>
      <c r="H6" s="27"/>
      <c r="I6" s="21" t="str">
        <f>IFERROR(VLOOKUP(F6,formulas!$A$2:$B$35,2,0),"")</f>
        <v/>
      </c>
      <c r="S6" s="68" t="str">
        <f t="shared" ref="S6:S8" si="1">IFERROR((I6*0.04),"")</f>
        <v/>
      </c>
      <c r="T6" s="68" t="str">
        <f t="shared" ref="T6:T8" si="2">IFERROR((I6+S6),"")</f>
        <v/>
      </c>
    </row>
    <row r="7" spans="1:20" x14ac:dyDescent="0.25">
      <c r="A7" s="20" t="str">
        <f t="shared" si="0"/>
        <v/>
      </c>
      <c r="B7" s="28"/>
      <c r="C7" s="43"/>
      <c r="D7" s="25"/>
      <c r="E7" s="25"/>
      <c r="F7" s="28"/>
      <c r="G7" s="44"/>
      <c r="H7" s="45"/>
      <c r="I7" s="21" t="str">
        <f>IFERROR(VLOOKUP(F7,formulas!$A$2:$B$35,2,0),"")</f>
        <v/>
      </c>
      <c r="S7" s="68" t="str">
        <f t="shared" si="1"/>
        <v/>
      </c>
      <c r="T7" s="68" t="str">
        <f t="shared" si="2"/>
        <v/>
      </c>
    </row>
    <row r="8" spans="1:20" x14ac:dyDescent="0.25">
      <c r="A8" s="20" t="str">
        <f t="shared" si="0"/>
        <v/>
      </c>
      <c r="B8" s="28"/>
      <c r="C8" s="43"/>
      <c r="D8" s="25"/>
      <c r="E8" s="25"/>
      <c r="F8" s="28"/>
      <c r="G8" s="44"/>
      <c r="H8" s="45"/>
      <c r="I8" s="21" t="str">
        <f>IFERROR(VLOOKUP(F8,formulas!$A$2:$B$35,2,0),"")</f>
        <v/>
      </c>
      <c r="S8" s="68" t="str">
        <f t="shared" si="1"/>
        <v/>
      </c>
      <c r="T8" s="68" t="str">
        <f t="shared" si="2"/>
        <v/>
      </c>
    </row>
    <row r="9" spans="1:20" x14ac:dyDescent="0.25">
      <c r="A9" s="20" t="str">
        <f t="shared" si="0"/>
        <v/>
      </c>
      <c r="B9" s="28"/>
      <c r="C9" s="43"/>
      <c r="D9" s="25"/>
      <c r="E9" s="25"/>
      <c r="F9" s="28"/>
      <c r="G9" s="44"/>
      <c r="H9" s="45"/>
      <c r="I9" s="21" t="str">
        <f>IFERROR(VLOOKUP(F9,formulas!$A$2:$B$35,2,0),"")</f>
        <v/>
      </c>
      <c r="S9" s="68" t="str">
        <f>IFERROR((I9*0.04),"")</f>
        <v/>
      </c>
      <c r="T9" s="68" t="str">
        <f>IFERROR((I9+S9),"")</f>
        <v/>
      </c>
    </row>
    <row r="10" spans="1:20" x14ac:dyDescent="0.25">
      <c r="A10" s="20" t="str">
        <f t="shared" si="0"/>
        <v/>
      </c>
      <c r="B10" s="28"/>
      <c r="C10" s="43"/>
      <c r="D10" s="25"/>
      <c r="E10" s="25"/>
      <c r="F10" s="25"/>
      <c r="G10" s="45"/>
      <c r="H10" s="45"/>
      <c r="I10" s="21" t="str">
        <f>IFERROR(VLOOKUP(F10,formulas!$A$2:$B$35,2,0),"")</f>
        <v/>
      </c>
      <c r="S10" s="68" t="str">
        <f>IFERROR((I10*0.04),"")</f>
        <v/>
      </c>
      <c r="T10" s="68" t="str">
        <f t="shared" ref="T10:T73" si="3">IFERROR((I10+S10),"")</f>
        <v/>
      </c>
    </row>
    <row r="11" spans="1:20" ht="14.25" customHeight="1" x14ac:dyDescent="0.25">
      <c r="A11" s="20" t="str">
        <f t="shared" si="0"/>
        <v/>
      </c>
      <c r="B11" s="28"/>
      <c r="C11" s="43"/>
      <c r="D11" s="25"/>
      <c r="E11" s="25"/>
      <c r="F11" s="25"/>
      <c r="G11" s="45"/>
      <c r="H11" s="45"/>
      <c r="I11" s="21" t="str">
        <f>IFERROR(VLOOKUP(F11,formulas!$A$2:$B$35,2,0),"")</f>
        <v/>
      </c>
      <c r="S11" s="68" t="str">
        <f t="shared" ref="S11:S74" si="4">IFERROR((I11*0.04),"")</f>
        <v/>
      </c>
      <c r="T11" s="68" t="str">
        <f t="shared" si="3"/>
        <v/>
      </c>
    </row>
    <row r="12" spans="1:20" x14ac:dyDescent="0.25">
      <c r="A12" s="20" t="str">
        <f t="shared" si="0"/>
        <v/>
      </c>
      <c r="B12" s="28"/>
      <c r="C12" s="43"/>
      <c r="D12" s="25"/>
      <c r="E12" s="25"/>
      <c r="F12" s="25"/>
      <c r="G12" s="45"/>
      <c r="H12" s="45"/>
      <c r="I12" s="21" t="str">
        <f>IFERROR(VLOOKUP(F12,formulas!$A$2:$B$35,2,0),"")</f>
        <v/>
      </c>
      <c r="S12" s="68" t="str">
        <f t="shared" si="4"/>
        <v/>
      </c>
      <c r="T12" s="68" t="str">
        <f t="shared" si="3"/>
        <v/>
      </c>
    </row>
    <row r="13" spans="1:20" ht="15" customHeight="1" x14ac:dyDescent="0.25">
      <c r="A13" s="20" t="str">
        <f t="shared" si="0"/>
        <v/>
      </c>
      <c r="B13" s="28"/>
      <c r="C13" s="43"/>
      <c r="D13" s="25"/>
      <c r="E13" s="25"/>
      <c r="F13" s="25"/>
      <c r="G13" s="45"/>
      <c r="H13" s="45"/>
      <c r="I13" s="21" t="str">
        <f>IFERROR(VLOOKUP(F13,formulas!$A$2:$B$35,2,0),"")</f>
        <v/>
      </c>
      <c r="S13" s="68" t="str">
        <f t="shared" si="4"/>
        <v/>
      </c>
      <c r="T13" s="68" t="str">
        <f t="shared" si="3"/>
        <v/>
      </c>
    </row>
    <row r="14" spans="1:20" x14ac:dyDescent="0.25">
      <c r="A14" s="20" t="str">
        <f t="shared" si="0"/>
        <v/>
      </c>
      <c r="B14" s="28"/>
      <c r="C14" s="43"/>
      <c r="D14" s="25"/>
      <c r="E14" s="25"/>
      <c r="F14" s="28"/>
      <c r="G14" s="45"/>
      <c r="H14" s="45"/>
      <c r="I14" s="21" t="str">
        <f>IFERROR(VLOOKUP(F14,formulas!$A$2:$B$35,2,0),"")</f>
        <v/>
      </c>
      <c r="S14" s="68" t="str">
        <f t="shared" si="4"/>
        <v/>
      </c>
      <c r="T14" s="68" t="str">
        <f t="shared" si="3"/>
        <v/>
      </c>
    </row>
    <row r="15" spans="1:20" x14ac:dyDescent="0.25">
      <c r="A15" s="20" t="str">
        <f t="shared" si="0"/>
        <v/>
      </c>
      <c r="B15" s="28"/>
      <c r="C15" s="43"/>
      <c r="D15" s="25"/>
      <c r="E15" s="25"/>
      <c r="F15" s="25"/>
      <c r="G15" s="45"/>
      <c r="H15" s="45"/>
      <c r="I15" s="21" t="str">
        <f>IFERROR(VLOOKUP(F15,formulas!$A$2:$B$35,2,0),"")</f>
        <v/>
      </c>
      <c r="S15" s="68" t="str">
        <f t="shared" si="4"/>
        <v/>
      </c>
      <c r="T15" s="68" t="str">
        <f t="shared" si="3"/>
        <v/>
      </c>
    </row>
    <row r="16" spans="1:20" x14ac:dyDescent="0.25">
      <c r="A16" s="20" t="str">
        <f t="shared" si="0"/>
        <v/>
      </c>
      <c r="B16" s="28"/>
      <c r="C16" s="43"/>
      <c r="D16" s="25"/>
      <c r="E16" s="25"/>
      <c r="F16" s="25"/>
      <c r="G16" s="45"/>
      <c r="H16" s="45"/>
      <c r="I16" s="21" t="str">
        <f>IFERROR(VLOOKUP(F16,formulas!$A$2:$B$35,2,0),"")</f>
        <v/>
      </c>
      <c r="S16" s="68" t="str">
        <f t="shared" si="4"/>
        <v/>
      </c>
      <c r="T16" s="68" t="str">
        <f t="shared" si="3"/>
        <v/>
      </c>
    </row>
    <row r="17" spans="1:20" x14ac:dyDescent="0.25">
      <c r="A17" s="20" t="str">
        <f t="shared" si="0"/>
        <v/>
      </c>
      <c r="B17" s="28"/>
      <c r="C17" s="43"/>
      <c r="D17" s="25"/>
      <c r="E17" s="25"/>
      <c r="F17" s="25"/>
      <c r="G17" s="45"/>
      <c r="H17" s="45"/>
      <c r="I17" s="21" t="str">
        <f>IFERROR(VLOOKUP(F17,formulas!$A$2:$B$35,2,0),"")</f>
        <v/>
      </c>
      <c r="S17" s="68" t="str">
        <f t="shared" si="4"/>
        <v/>
      </c>
      <c r="T17" s="68" t="str">
        <f t="shared" si="3"/>
        <v/>
      </c>
    </row>
    <row r="18" spans="1:20" x14ac:dyDescent="0.25">
      <c r="A18" s="20" t="str">
        <f t="shared" si="0"/>
        <v/>
      </c>
      <c r="B18" s="28"/>
      <c r="C18" s="43"/>
      <c r="D18" s="25"/>
      <c r="E18" s="25"/>
      <c r="F18" s="25"/>
      <c r="G18" s="45"/>
      <c r="H18" s="45"/>
      <c r="I18" s="21" t="str">
        <f>IFERROR(VLOOKUP(F18,formulas!$A$2:$B$35,2,0),"")</f>
        <v/>
      </c>
      <c r="S18" s="68" t="str">
        <f t="shared" si="4"/>
        <v/>
      </c>
      <c r="T18" s="68" t="str">
        <f t="shared" si="3"/>
        <v/>
      </c>
    </row>
    <row r="19" spans="1:20" x14ac:dyDescent="0.25">
      <c r="A19" s="20" t="str">
        <f t="shared" si="0"/>
        <v/>
      </c>
      <c r="B19" s="28"/>
      <c r="C19" s="43"/>
      <c r="D19" s="25"/>
      <c r="E19" s="25"/>
      <c r="F19" s="25"/>
      <c r="G19" s="45"/>
      <c r="H19" s="45"/>
      <c r="I19" s="21" t="str">
        <f>IFERROR(VLOOKUP(F19,formulas!$A$2:$B$35,2,0),"")</f>
        <v/>
      </c>
      <c r="S19" s="68" t="str">
        <f t="shared" si="4"/>
        <v/>
      </c>
      <c r="T19" s="68" t="str">
        <f t="shared" si="3"/>
        <v/>
      </c>
    </row>
    <row r="20" spans="1:20" x14ac:dyDescent="0.25">
      <c r="A20" s="20" t="str">
        <f t="shared" si="0"/>
        <v/>
      </c>
      <c r="B20" s="28"/>
      <c r="C20" s="43"/>
      <c r="D20" s="25"/>
      <c r="E20" s="25"/>
      <c r="F20" s="25"/>
      <c r="G20" s="45"/>
      <c r="H20" s="45"/>
      <c r="I20" s="21" t="str">
        <f>IFERROR(VLOOKUP(F20,formulas!$A$2:$B$35,2,0),"")</f>
        <v/>
      </c>
      <c r="S20" s="68" t="str">
        <f t="shared" si="4"/>
        <v/>
      </c>
      <c r="T20" s="68" t="str">
        <f t="shared" si="3"/>
        <v/>
      </c>
    </row>
    <row r="21" spans="1:20" x14ac:dyDescent="0.25">
      <c r="A21" s="20" t="str">
        <f t="shared" si="0"/>
        <v/>
      </c>
      <c r="B21" s="28"/>
      <c r="C21" s="43"/>
      <c r="D21" s="25"/>
      <c r="E21" s="25"/>
      <c r="F21" s="25"/>
      <c r="G21" s="45"/>
      <c r="H21" s="45"/>
      <c r="I21" s="21" t="str">
        <f>IFERROR(VLOOKUP(F21,formulas!$A$2:$B$35,2,0),"")</f>
        <v/>
      </c>
      <c r="S21" s="68" t="str">
        <f t="shared" si="4"/>
        <v/>
      </c>
      <c r="T21" s="68" t="str">
        <f t="shared" si="3"/>
        <v/>
      </c>
    </row>
    <row r="22" spans="1:20" x14ac:dyDescent="0.25">
      <c r="A22" s="20" t="str">
        <f t="shared" si="0"/>
        <v/>
      </c>
      <c r="B22" s="28"/>
      <c r="C22" s="43"/>
      <c r="D22" s="25"/>
      <c r="E22" s="25"/>
      <c r="F22" s="25"/>
      <c r="G22" s="45"/>
      <c r="H22" s="45"/>
      <c r="I22" s="21" t="str">
        <f>IFERROR(VLOOKUP(F22,formulas!$A$2:$B$35,2,0),"")</f>
        <v/>
      </c>
      <c r="S22" s="68" t="str">
        <f t="shared" si="4"/>
        <v/>
      </c>
      <c r="T22" s="68" t="str">
        <f t="shared" si="3"/>
        <v/>
      </c>
    </row>
    <row r="23" spans="1:20" x14ac:dyDescent="0.25">
      <c r="A23" s="20" t="str">
        <f t="shared" si="0"/>
        <v/>
      </c>
      <c r="B23" s="28"/>
      <c r="C23" s="43"/>
      <c r="D23" s="25"/>
      <c r="E23" s="25"/>
      <c r="F23" s="25"/>
      <c r="G23" s="45"/>
      <c r="H23" s="45"/>
      <c r="I23" s="21" t="str">
        <f>IFERROR(VLOOKUP(F23,formulas!$A$2:$B$35,2,0),"")</f>
        <v/>
      </c>
      <c r="S23" s="68" t="str">
        <f t="shared" si="4"/>
        <v/>
      </c>
      <c r="T23" s="68" t="str">
        <f t="shared" si="3"/>
        <v/>
      </c>
    </row>
    <row r="24" spans="1:20" x14ac:dyDescent="0.25">
      <c r="A24" s="20" t="str">
        <f t="shared" si="0"/>
        <v/>
      </c>
      <c r="B24" s="28"/>
      <c r="C24" s="43"/>
      <c r="D24" s="25"/>
      <c r="E24" s="25"/>
      <c r="F24" s="25"/>
      <c r="G24" s="45"/>
      <c r="H24" s="45"/>
      <c r="I24" s="21" t="str">
        <f>IFERROR(VLOOKUP(F24,formulas!$A$2:$B$35,2,0),"")</f>
        <v/>
      </c>
      <c r="S24" s="68" t="str">
        <f t="shared" si="4"/>
        <v/>
      </c>
      <c r="T24" s="68" t="str">
        <f t="shared" si="3"/>
        <v/>
      </c>
    </row>
    <row r="25" spans="1:20" x14ac:dyDescent="0.25">
      <c r="A25" s="20" t="str">
        <f t="shared" si="0"/>
        <v/>
      </c>
      <c r="B25" s="28"/>
      <c r="C25" s="43"/>
      <c r="D25" s="25"/>
      <c r="E25" s="25"/>
      <c r="F25" s="25"/>
      <c r="G25" s="45"/>
      <c r="H25" s="45"/>
      <c r="I25" s="21" t="str">
        <f>IFERROR(VLOOKUP(F25,formulas!$A$2:$B$35,2,0),"")</f>
        <v/>
      </c>
      <c r="S25" s="68" t="str">
        <f t="shared" si="4"/>
        <v/>
      </c>
      <c r="T25" s="68" t="str">
        <f t="shared" si="3"/>
        <v/>
      </c>
    </row>
    <row r="26" spans="1:20" x14ac:dyDescent="0.25">
      <c r="A26" s="20" t="str">
        <f t="shared" si="0"/>
        <v/>
      </c>
      <c r="B26" s="28"/>
      <c r="C26" s="43"/>
      <c r="D26" s="25"/>
      <c r="E26" s="25"/>
      <c r="F26" s="25"/>
      <c r="G26" s="45"/>
      <c r="H26" s="45"/>
      <c r="I26" s="21" t="str">
        <f>IFERROR(VLOOKUP(F26,formulas!$A$2:$B$35,2,0),"")</f>
        <v/>
      </c>
      <c r="S26" s="68" t="str">
        <f t="shared" si="4"/>
        <v/>
      </c>
      <c r="T26" s="68" t="str">
        <f t="shared" si="3"/>
        <v/>
      </c>
    </row>
    <row r="27" spans="1:20" x14ac:dyDescent="0.25">
      <c r="A27" s="20" t="str">
        <f t="shared" si="0"/>
        <v/>
      </c>
      <c r="B27" s="28"/>
      <c r="C27" s="43"/>
      <c r="D27" s="25"/>
      <c r="E27" s="25"/>
      <c r="F27" s="25"/>
      <c r="G27" s="45"/>
      <c r="H27" s="45"/>
      <c r="I27" s="21" t="str">
        <f>IFERROR(VLOOKUP(F27,formulas!$A$2:$B$35,2,0),"")</f>
        <v/>
      </c>
      <c r="S27" s="68" t="str">
        <f t="shared" si="4"/>
        <v/>
      </c>
      <c r="T27" s="68" t="str">
        <f t="shared" si="3"/>
        <v/>
      </c>
    </row>
    <row r="28" spans="1:20" x14ac:dyDescent="0.25">
      <c r="A28" s="20" t="str">
        <f t="shared" si="0"/>
        <v/>
      </c>
      <c r="B28" s="28"/>
      <c r="C28" s="43"/>
      <c r="D28" s="25"/>
      <c r="E28" s="25"/>
      <c r="F28" s="25"/>
      <c r="G28" s="45"/>
      <c r="H28" s="45"/>
      <c r="I28" s="21" t="str">
        <f>IFERROR(VLOOKUP(F28,formulas!$A$2:$B$35,2,0),"")</f>
        <v/>
      </c>
      <c r="S28" s="68" t="str">
        <f t="shared" si="4"/>
        <v/>
      </c>
      <c r="T28" s="68" t="str">
        <f t="shared" si="3"/>
        <v/>
      </c>
    </row>
    <row r="29" spans="1:20" x14ac:dyDescent="0.25">
      <c r="A29" s="20" t="str">
        <f t="shared" si="0"/>
        <v/>
      </c>
      <c r="B29" s="28"/>
      <c r="C29" s="43"/>
      <c r="D29" s="25"/>
      <c r="E29" s="25"/>
      <c r="F29" s="25"/>
      <c r="G29" s="45"/>
      <c r="H29" s="45"/>
      <c r="I29" s="21" t="str">
        <f>IFERROR(VLOOKUP(F29,formulas!$A$2:$B$35,2,0),"")</f>
        <v/>
      </c>
      <c r="S29" s="68" t="str">
        <f t="shared" si="4"/>
        <v/>
      </c>
      <c r="T29" s="68" t="str">
        <f t="shared" si="3"/>
        <v/>
      </c>
    </row>
    <row r="30" spans="1:20" x14ac:dyDescent="0.25">
      <c r="A30" s="20" t="str">
        <f t="shared" si="0"/>
        <v/>
      </c>
      <c r="B30" s="28"/>
      <c r="C30" s="43"/>
      <c r="D30" s="25"/>
      <c r="E30" s="25"/>
      <c r="F30" s="25"/>
      <c r="G30" s="45"/>
      <c r="H30" s="45"/>
      <c r="I30" s="21" t="str">
        <f>IFERROR(VLOOKUP(F30,formulas!$A$2:$B$35,2,0),"")</f>
        <v/>
      </c>
      <c r="S30" s="68" t="str">
        <f t="shared" si="4"/>
        <v/>
      </c>
      <c r="T30" s="68" t="str">
        <f t="shared" si="3"/>
        <v/>
      </c>
    </row>
    <row r="31" spans="1:20" x14ac:dyDescent="0.25">
      <c r="A31" s="20" t="str">
        <f t="shared" si="0"/>
        <v/>
      </c>
      <c r="B31" s="28"/>
      <c r="C31" s="43"/>
      <c r="D31" s="25"/>
      <c r="E31" s="25"/>
      <c r="F31" s="25"/>
      <c r="G31" s="45"/>
      <c r="H31" s="45"/>
      <c r="I31" s="21" t="str">
        <f>IFERROR(VLOOKUP(F31,formulas!$A$2:$B$35,2,0),"")</f>
        <v/>
      </c>
      <c r="S31" s="68" t="str">
        <f t="shared" si="4"/>
        <v/>
      </c>
      <c r="T31" s="68" t="str">
        <f t="shared" si="3"/>
        <v/>
      </c>
    </row>
    <row r="32" spans="1:20" x14ac:dyDescent="0.25">
      <c r="A32" s="20" t="str">
        <f t="shared" si="0"/>
        <v/>
      </c>
      <c r="B32" s="28"/>
      <c r="C32" s="43"/>
      <c r="D32" s="25"/>
      <c r="E32" s="25"/>
      <c r="F32" s="25"/>
      <c r="G32" s="45"/>
      <c r="H32" s="45"/>
      <c r="I32" s="21" t="str">
        <f>IFERROR(VLOOKUP(F32,formulas!$A$2:$B$35,2,0),"")</f>
        <v/>
      </c>
      <c r="S32" s="68" t="str">
        <f t="shared" si="4"/>
        <v/>
      </c>
      <c r="T32" s="68" t="str">
        <f t="shared" si="3"/>
        <v/>
      </c>
    </row>
    <row r="33" spans="1:20" x14ac:dyDescent="0.25">
      <c r="A33" s="20" t="str">
        <f t="shared" si="0"/>
        <v/>
      </c>
      <c r="B33" s="28"/>
      <c r="C33" s="43"/>
      <c r="D33" s="25"/>
      <c r="E33" s="25"/>
      <c r="F33" s="25"/>
      <c r="G33" s="45"/>
      <c r="H33" s="45"/>
      <c r="I33" s="21" t="str">
        <f>IFERROR(VLOOKUP(F33,formulas!$A$2:$B$35,2,0),"")</f>
        <v/>
      </c>
      <c r="S33" s="68" t="str">
        <f t="shared" si="4"/>
        <v/>
      </c>
      <c r="T33" s="68" t="str">
        <f t="shared" si="3"/>
        <v/>
      </c>
    </row>
    <row r="34" spans="1:20" x14ac:dyDescent="0.25">
      <c r="A34" s="20" t="str">
        <f t="shared" si="0"/>
        <v/>
      </c>
      <c r="B34" s="28"/>
      <c r="C34" s="43"/>
      <c r="D34" s="25"/>
      <c r="E34" s="25"/>
      <c r="F34" s="25"/>
      <c r="G34" s="45"/>
      <c r="H34" s="45"/>
      <c r="I34" s="21" t="str">
        <f>IFERROR(VLOOKUP(F34,formulas!$A$2:$B$35,2,0),"")</f>
        <v/>
      </c>
      <c r="S34" s="68" t="str">
        <f t="shared" si="4"/>
        <v/>
      </c>
      <c r="T34" s="68" t="str">
        <f t="shared" si="3"/>
        <v/>
      </c>
    </row>
    <row r="35" spans="1:20" x14ac:dyDescent="0.25">
      <c r="A35" s="20" t="str">
        <f t="shared" si="0"/>
        <v/>
      </c>
      <c r="B35" s="28"/>
      <c r="C35" s="43"/>
      <c r="D35" s="25"/>
      <c r="E35" s="25"/>
      <c r="F35" s="25"/>
      <c r="G35" s="45"/>
      <c r="H35" s="45"/>
      <c r="I35" s="21" t="str">
        <f>IFERROR(VLOOKUP(F35,formulas!$A$2:$B$35,2,0),"")</f>
        <v/>
      </c>
      <c r="S35" s="68" t="str">
        <f t="shared" si="4"/>
        <v/>
      </c>
      <c r="T35" s="68" t="str">
        <f t="shared" si="3"/>
        <v/>
      </c>
    </row>
    <row r="36" spans="1:20" x14ac:dyDescent="0.25">
      <c r="A36" s="20" t="str">
        <f t="shared" si="0"/>
        <v/>
      </c>
      <c r="B36" s="28"/>
      <c r="C36" s="43"/>
      <c r="D36" s="25"/>
      <c r="E36" s="25"/>
      <c r="F36" s="25"/>
      <c r="G36" s="45"/>
      <c r="H36" s="45"/>
      <c r="I36" s="21" t="str">
        <f>IFERROR(VLOOKUP(F36,formulas!$A$2:$B$35,2,0),"")</f>
        <v/>
      </c>
      <c r="S36" s="68" t="str">
        <f t="shared" si="4"/>
        <v/>
      </c>
      <c r="T36" s="68" t="str">
        <f t="shared" si="3"/>
        <v/>
      </c>
    </row>
    <row r="37" spans="1:20" x14ac:dyDescent="0.25">
      <c r="A37" s="20" t="str">
        <f t="shared" si="0"/>
        <v/>
      </c>
      <c r="B37" s="28"/>
      <c r="C37" s="43"/>
      <c r="D37" s="25"/>
      <c r="E37" s="25"/>
      <c r="F37" s="25"/>
      <c r="G37" s="45"/>
      <c r="H37" s="45"/>
      <c r="I37" s="21" t="str">
        <f>IFERROR(VLOOKUP(F37,formulas!$A$2:$B$35,2,0),"")</f>
        <v/>
      </c>
      <c r="S37" s="68" t="str">
        <f t="shared" si="4"/>
        <v/>
      </c>
      <c r="T37" s="68" t="str">
        <f t="shared" si="3"/>
        <v/>
      </c>
    </row>
    <row r="38" spans="1:20" x14ac:dyDescent="0.25">
      <c r="A38" s="20" t="str">
        <f t="shared" ref="A38:A69" si="5">IF($B$2=0,"",$B$2)</f>
        <v/>
      </c>
      <c r="B38" s="28"/>
      <c r="C38" s="43"/>
      <c r="D38" s="25"/>
      <c r="E38" s="25"/>
      <c r="F38" s="25"/>
      <c r="G38" s="45"/>
      <c r="H38" s="45"/>
      <c r="I38" s="21" t="str">
        <f>IFERROR(VLOOKUP(F38,formulas!$A$2:$B$35,2,0),"")</f>
        <v/>
      </c>
      <c r="S38" s="68" t="str">
        <f t="shared" si="4"/>
        <v/>
      </c>
      <c r="T38" s="68" t="str">
        <f t="shared" si="3"/>
        <v/>
      </c>
    </row>
    <row r="39" spans="1:20" x14ac:dyDescent="0.25">
      <c r="A39" s="20" t="str">
        <f t="shared" si="5"/>
        <v/>
      </c>
      <c r="B39" s="28"/>
      <c r="C39" s="43"/>
      <c r="D39" s="25"/>
      <c r="E39" s="25"/>
      <c r="F39" s="25"/>
      <c r="G39" s="45"/>
      <c r="H39" s="45"/>
      <c r="I39" s="21" t="str">
        <f>IFERROR(VLOOKUP(F39,formulas!$A$2:$B$35,2,0),"")</f>
        <v/>
      </c>
      <c r="S39" s="68" t="str">
        <f t="shared" si="4"/>
        <v/>
      </c>
      <c r="T39" s="68" t="str">
        <f t="shared" si="3"/>
        <v/>
      </c>
    </row>
    <row r="40" spans="1:20" x14ac:dyDescent="0.25">
      <c r="A40" s="20" t="str">
        <f t="shared" si="5"/>
        <v/>
      </c>
      <c r="B40" s="28"/>
      <c r="C40" s="43"/>
      <c r="D40" s="25"/>
      <c r="E40" s="25"/>
      <c r="F40" s="25"/>
      <c r="G40" s="45"/>
      <c r="H40" s="45"/>
      <c r="I40" s="21" t="str">
        <f>IFERROR(VLOOKUP(F40,formulas!$A$2:$B$35,2,0),"")</f>
        <v/>
      </c>
      <c r="S40" s="68" t="str">
        <f t="shared" si="4"/>
        <v/>
      </c>
      <c r="T40" s="68" t="str">
        <f t="shared" si="3"/>
        <v/>
      </c>
    </row>
    <row r="41" spans="1:20" x14ac:dyDescent="0.25">
      <c r="A41" s="20" t="str">
        <f t="shared" si="5"/>
        <v/>
      </c>
      <c r="B41" s="28"/>
      <c r="C41" s="43"/>
      <c r="D41" s="25"/>
      <c r="E41" s="25"/>
      <c r="F41" s="25"/>
      <c r="G41" s="45"/>
      <c r="H41" s="45"/>
      <c r="I41" s="21" t="str">
        <f>IFERROR(VLOOKUP(F41,formulas!$A$2:$B$35,2,0),"")</f>
        <v/>
      </c>
      <c r="S41" s="68" t="str">
        <f t="shared" si="4"/>
        <v/>
      </c>
      <c r="T41" s="68" t="str">
        <f t="shared" si="3"/>
        <v/>
      </c>
    </row>
    <row r="42" spans="1:20" x14ac:dyDescent="0.25">
      <c r="A42" s="20" t="str">
        <f t="shared" si="5"/>
        <v/>
      </c>
      <c r="B42" s="28"/>
      <c r="C42" s="43"/>
      <c r="D42" s="25"/>
      <c r="E42" s="25"/>
      <c r="F42" s="25"/>
      <c r="G42" s="45"/>
      <c r="H42" s="45"/>
      <c r="I42" s="21" t="str">
        <f>IFERROR(VLOOKUP(F42,formulas!$A$2:$B$35,2,0),"")</f>
        <v/>
      </c>
      <c r="S42" s="68" t="str">
        <f t="shared" si="4"/>
        <v/>
      </c>
      <c r="T42" s="68" t="str">
        <f t="shared" si="3"/>
        <v/>
      </c>
    </row>
    <row r="43" spans="1:20" x14ac:dyDescent="0.25">
      <c r="A43" s="20" t="str">
        <f t="shared" si="5"/>
        <v/>
      </c>
      <c r="B43" s="28"/>
      <c r="C43" s="43"/>
      <c r="D43" s="25"/>
      <c r="E43" s="25"/>
      <c r="F43" s="25"/>
      <c r="G43" s="45"/>
      <c r="H43" s="45"/>
      <c r="I43" s="21" t="str">
        <f>IFERROR(VLOOKUP(F43,formulas!$A$2:$B$35,2,0),"")</f>
        <v/>
      </c>
      <c r="S43" s="68" t="str">
        <f t="shared" si="4"/>
        <v/>
      </c>
      <c r="T43" s="68" t="str">
        <f t="shared" si="3"/>
        <v/>
      </c>
    </row>
    <row r="44" spans="1:20" x14ac:dyDescent="0.25">
      <c r="A44" s="20" t="str">
        <f t="shared" si="5"/>
        <v/>
      </c>
      <c r="B44" s="28"/>
      <c r="C44" s="43"/>
      <c r="D44" s="25"/>
      <c r="E44" s="25"/>
      <c r="F44" s="25"/>
      <c r="G44" s="45"/>
      <c r="H44" s="45"/>
      <c r="I44" s="21" t="str">
        <f>IFERROR(VLOOKUP(F44,formulas!$A$2:$B$35,2,0),"")</f>
        <v/>
      </c>
      <c r="S44" s="68" t="str">
        <f t="shared" si="4"/>
        <v/>
      </c>
      <c r="T44" s="68" t="str">
        <f t="shared" si="3"/>
        <v/>
      </c>
    </row>
    <row r="45" spans="1:20" x14ac:dyDescent="0.25">
      <c r="A45" s="20" t="str">
        <f t="shared" si="5"/>
        <v/>
      </c>
      <c r="B45" s="28"/>
      <c r="C45" s="43"/>
      <c r="D45" s="25"/>
      <c r="E45" s="25"/>
      <c r="F45" s="25"/>
      <c r="G45" s="45"/>
      <c r="H45" s="45"/>
      <c r="I45" s="21" t="str">
        <f>IFERROR(VLOOKUP(F45,formulas!$A$2:$B$35,2,0),"")</f>
        <v/>
      </c>
      <c r="S45" s="68" t="str">
        <f t="shared" si="4"/>
        <v/>
      </c>
      <c r="T45" s="68" t="str">
        <f t="shared" si="3"/>
        <v/>
      </c>
    </row>
    <row r="46" spans="1:20" x14ac:dyDescent="0.25">
      <c r="A46" s="20" t="str">
        <f t="shared" si="5"/>
        <v/>
      </c>
      <c r="B46" s="28"/>
      <c r="C46" s="43"/>
      <c r="D46" s="25"/>
      <c r="E46" s="25"/>
      <c r="F46" s="25"/>
      <c r="G46" s="45"/>
      <c r="H46" s="45"/>
      <c r="I46" s="21" t="str">
        <f>IFERROR(VLOOKUP(F46,formulas!$A$2:$B$35,2,0),"")</f>
        <v/>
      </c>
      <c r="S46" s="68" t="str">
        <f t="shared" si="4"/>
        <v/>
      </c>
      <c r="T46" s="68" t="str">
        <f t="shared" si="3"/>
        <v/>
      </c>
    </row>
    <row r="47" spans="1:20" x14ac:dyDescent="0.25">
      <c r="A47" s="20" t="str">
        <f t="shared" si="5"/>
        <v/>
      </c>
      <c r="B47" s="28"/>
      <c r="C47" s="43"/>
      <c r="D47" s="25"/>
      <c r="E47" s="25"/>
      <c r="F47" s="25"/>
      <c r="G47" s="45"/>
      <c r="H47" s="45"/>
      <c r="I47" s="21" t="str">
        <f>IFERROR(VLOOKUP(F47,formulas!$A$2:$B$35,2,0),"")</f>
        <v/>
      </c>
      <c r="S47" s="68" t="str">
        <f t="shared" si="4"/>
        <v/>
      </c>
      <c r="T47" s="68" t="str">
        <f t="shared" si="3"/>
        <v/>
      </c>
    </row>
    <row r="48" spans="1:20" x14ac:dyDescent="0.25">
      <c r="A48" s="20" t="str">
        <f t="shared" si="5"/>
        <v/>
      </c>
      <c r="B48" s="28"/>
      <c r="C48" s="43"/>
      <c r="D48" s="25"/>
      <c r="E48" s="25"/>
      <c r="F48" s="25"/>
      <c r="G48" s="45"/>
      <c r="H48" s="45"/>
      <c r="I48" s="21" t="str">
        <f>IFERROR(VLOOKUP(F48,formulas!$A$2:$B$35,2,0),"")</f>
        <v/>
      </c>
      <c r="S48" s="68" t="str">
        <f t="shared" si="4"/>
        <v/>
      </c>
      <c r="T48" s="68" t="str">
        <f t="shared" si="3"/>
        <v/>
      </c>
    </row>
    <row r="49" spans="1:20" x14ac:dyDescent="0.25">
      <c r="A49" s="20" t="str">
        <f t="shared" si="5"/>
        <v/>
      </c>
      <c r="B49" s="28"/>
      <c r="C49" s="43"/>
      <c r="D49" s="25"/>
      <c r="E49" s="25"/>
      <c r="F49" s="25"/>
      <c r="G49" s="45"/>
      <c r="H49" s="45"/>
      <c r="I49" s="21" t="str">
        <f>IFERROR(VLOOKUP(F49,formulas!$A$2:$B$35,2,0),"")</f>
        <v/>
      </c>
      <c r="S49" s="68" t="str">
        <f t="shared" si="4"/>
        <v/>
      </c>
      <c r="T49" s="68" t="str">
        <f t="shared" si="3"/>
        <v/>
      </c>
    </row>
    <row r="50" spans="1:20" x14ac:dyDescent="0.25">
      <c r="A50" s="20" t="str">
        <f t="shared" si="5"/>
        <v/>
      </c>
      <c r="B50" s="28"/>
      <c r="C50" s="43"/>
      <c r="D50" s="25"/>
      <c r="E50" s="25"/>
      <c r="F50" s="25"/>
      <c r="G50" s="45"/>
      <c r="H50" s="45"/>
      <c r="I50" s="21" t="str">
        <f>IFERROR(VLOOKUP(F50,formulas!$A$2:$B$35,2,0),"")</f>
        <v/>
      </c>
      <c r="S50" s="68" t="str">
        <f t="shared" si="4"/>
        <v/>
      </c>
      <c r="T50" s="68" t="str">
        <f t="shared" si="3"/>
        <v/>
      </c>
    </row>
    <row r="51" spans="1:20" x14ac:dyDescent="0.25">
      <c r="A51" s="20" t="str">
        <f t="shared" si="5"/>
        <v/>
      </c>
      <c r="B51" s="28"/>
      <c r="C51" s="43"/>
      <c r="D51" s="25"/>
      <c r="E51" s="25"/>
      <c r="F51" s="25"/>
      <c r="G51" s="45"/>
      <c r="H51" s="45"/>
      <c r="I51" s="21" t="str">
        <f>IFERROR(VLOOKUP(F51,formulas!$A$2:$B$35,2,0),"")</f>
        <v/>
      </c>
      <c r="S51" s="68" t="str">
        <f t="shared" si="4"/>
        <v/>
      </c>
      <c r="T51" s="68" t="str">
        <f t="shared" si="3"/>
        <v/>
      </c>
    </row>
    <row r="52" spans="1:20" x14ac:dyDescent="0.25">
      <c r="A52" s="20" t="str">
        <f t="shared" si="5"/>
        <v/>
      </c>
      <c r="B52" s="28"/>
      <c r="C52" s="43"/>
      <c r="D52" s="25"/>
      <c r="E52" s="25"/>
      <c r="F52" s="25"/>
      <c r="G52" s="45"/>
      <c r="H52" s="45"/>
      <c r="I52" s="21" t="str">
        <f>IFERROR(VLOOKUP(F52,formulas!$A$2:$B$35,2,0),"")</f>
        <v/>
      </c>
      <c r="S52" s="68" t="str">
        <f t="shared" si="4"/>
        <v/>
      </c>
      <c r="T52" s="68" t="str">
        <f t="shared" si="3"/>
        <v/>
      </c>
    </row>
    <row r="53" spans="1:20" x14ac:dyDescent="0.25">
      <c r="A53" s="20" t="str">
        <f t="shared" si="5"/>
        <v/>
      </c>
      <c r="B53" s="28"/>
      <c r="C53" s="43"/>
      <c r="D53" s="25"/>
      <c r="E53" s="25"/>
      <c r="F53" s="25"/>
      <c r="G53" s="45"/>
      <c r="H53" s="45"/>
      <c r="I53" s="21" t="str">
        <f>IFERROR(VLOOKUP(F53,formulas!$A$2:$B$35,2,0),"")</f>
        <v/>
      </c>
      <c r="S53" s="68" t="str">
        <f t="shared" si="4"/>
        <v/>
      </c>
      <c r="T53" s="68" t="str">
        <f t="shared" si="3"/>
        <v/>
      </c>
    </row>
    <row r="54" spans="1:20" x14ac:dyDescent="0.25">
      <c r="A54" s="20" t="str">
        <f t="shared" si="5"/>
        <v/>
      </c>
      <c r="B54" s="28"/>
      <c r="C54" s="43"/>
      <c r="D54" s="25"/>
      <c r="E54" s="25"/>
      <c r="F54" s="25"/>
      <c r="G54" s="45"/>
      <c r="H54" s="45"/>
      <c r="I54" s="21" t="str">
        <f>IFERROR(VLOOKUP(F54,formulas!$A$2:$B$35,2,0),"")</f>
        <v/>
      </c>
      <c r="S54" s="68" t="str">
        <f t="shared" si="4"/>
        <v/>
      </c>
      <c r="T54" s="68" t="str">
        <f t="shared" si="3"/>
        <v/>
      </c>
    </row>
    <row r="55" spans="1:20" x14ac:dyDescent="0.25">
      <c r="A55" s="20" t="str">
        <f t="shared" si="5"/>
        <v/>
      </c>
      <c r="B55" s="28"/>
      <c r="C55" s="43"/>
      <c r="D55" s="25"/>
      <c r="E55" s="25"/>
      <c r="F55" s="25"/>
      <c r="G55" s="45"/>
      <c r="H55" s="45"/>
      <c r="I55" s="21" t="str">
        <f>IFERROR(VLOOKUP(F55,formulas!$A$2:$B$35,2,0),"")</f>
        <v/>
      </c>
      <c r="S55" s="68" t="str">
        <f t="shared" si="4"/>
        <v/>
      </c>
      <c r="T55" s="68" t="str">
        <f t="shared" si="3"/>
        <v/>
      </c>
    </row>
    <row r="56" spans="1:20" x14ac:dyDescent="0.25">
      <c r="A56" s="20" t="str">
        <f t="shared" si="5"/>
        <v/>
      </c>
      <c r="B56" s="28"/>
      <c r="C56" s="43"/>
      <c r="D56" s="25"/>
      <c r="E56" s="25"/>
      <c r="F56" s="25"/>
      <c r="G56" s="45"/>
      <c r="H56" s="45"/>
      <c r="I56" s="21" t="str">
        <f>IFERROR(VLOOKUP(F56,formulas!$A$2:$B$35,2,0),"")</f>
        <v/>
      </c>
      <c r="S56" s="68" t="str">
        <f t="shared" si="4"/>
        <v/>
      </c>
      <c r="T56" s="68" t="str">
        <f t="shared" si="3"/>
        <v/>
      </c>
    </row>
    <row r="57" spans="1:20" x14ac:dyDescent="0.25">
      <c r="A57" s="20" t="str">
        <f t="shared" si="5"/>
        <v/>
      </c>
      <c r="B57" s="28"/>
      <c r="C57" s="43"/>
      <c r="D57" s="25"/>
      <c r="E57" s="25"/>
      <c r="F57" s="25"/>
      <c r="G57" s="45"/>
      <c r="H57" s="45"/>
      <c r="I57" s="21" t="str">
        <f>IFERROR(VLOOKUP(F57,formulas!$A$2:$B$35,2,0),"")</f>
        <v/>
      </c>
      <c r="S57" s="68" t="str">
        <f t="shared" si="4"/>
        <v/>
      </c>
      <c r="T57" s="68" t="str">
        <f t="shared" si="3"/>
        <v/>
      </c>
    </row>
    <row r="58" spans="1:20" x14ac:dyDescent="0.25">
      <c r="A58" s="20" t="str">
        <f t="shared" si="5"/>
        <v/>
      </c>
      <c r="B58" s="28"/>
      <c r="C58" s="43"/>
      <c r="D58" s="25"/>
      <c r="E58" s="25"/>
      <c r="F58" s="25"/>
      <c r="G58" s="45"/>
      <c r="H58" s="45"/>
      <c r="I58" s="21" t="str">
        <f>IFERROR(VLOOKUP(F58,formulas!$A$2:$B$35,2,0),"")</f>
        <v/>
      </c>
      <c r="S58" s="68" t="str">
        <f t="shared" si="4"/>
        <v/>
      </c>
      <c r="T58" s="68" t="str">
        <f t="shared" si="3"/>
        <v/>
      </c>
    </row>
    <row r="59" spans="1:20" x14ac:dyDescent="0.25">
      <c r="A59" s="20" t="str">
        <f t="shared" si="5"/>
        <v/>
      </c>
      <c r="B59" s="28"/>
      <c r="C59" s="43"/>
      <c r="D59" s="25"/>
      <c r="E59" s="25"/>
      <c r="F59" s="25"/>
      <c r="G59" s="45"/>
      <c r="H59" s="45"/>
      <c r="I59" s="21" t="str">
        <f>IFERROR(VLOOKUP(F59,formulas!$A$2:$B$35,2,0),"")</f>
        <v/>
      </c>
      <c r="S59" s="68" t="str">
        <f t="shared" si="4"/>
        <v/>
      </c>
      <c r="T59" s="68" t="str">
        <f t="shared" si="3"/>
        <v/>
      </c>
    </row>
    <row r="60" spans="1:20" x14ac:dyDescent="0.25">
      <c r="A60" s="20" t="str">
        <f t="shared" si="5"/>
        <v/>
      </c>
      <c r="B60" s="28"/>
      <c r="C60" s="43"/>
      <c r="D60" s="25"/>
      <c r="E60" s="25"/>
      <c r="F60" s="25"/>
      <c r="G60" s="45"/>
      <c r="H60" s="45"/>
      <c r="I60" s="21" t="str">
        <f>IFERROR(VLOOKUP(F60,formulas!$A$2:$B$35,2,0),"")</f>
        <v/>
      </c>
      <c r="S60" s="68" t="str">
        <f t="shared" si="4"/>
        <v/>
      </c>
      <c r="T60" s="68" t="str">
        <f t="shared" si="3"/>
        <v/>
      </c>
    </row>
    <row r="61" spans="1:20" x14ac:dyDescent="0.25">
      <c r="A61" s="20" t="str">
        <f t="shared" si="5"/>
        <v/>
      </c>
      <c r="B61" s="28"/>
      <c r="C61" s="43"/>
      <c r="D61" s="25"/>
      <c r="E61" s="25"/>
      <c r="F61" s="25"/>
      <c r="G61" s="45"/>
      <c r="H61" s="45"/>
      <c r="I61" s="21" t="str">
        <f>IFERROR(VLOOKUP(F61,formulas!$A$2:$B$35,2,0),"")</f>
        <v/>
      </c>
      <c r="S61" s="68" t="str">
        <f t="shared" si="4"/>
        <v/>
      </c>
      <c r="T61" s="68" t="str">
        <f t="shared" si="3"/>
        <v/>
      </c>
    </row>
    <row r="62" spans="1:20" x14ac:dyDescent="0.25">
      <c r="A62" s="20" t="str">
        <f t="shared" si="5"/>
        <v/>
      </c>
      <c r="B62" s="28"/>
      <c r="C62" s="43"/>
      <c r="D62" s="25"/>
      <c r="E62" s="25"/>
      <c r="F62" s="25"/>
      <c r="G62" s="45"/>
      <c r="H62" s="45"/>
      <c r="I62" s="21" t="str">
        <f>IFERROR(VLOOKUP(F62,formulas!$A$2:$B$35,2,0),"")</f>
        <v/>
      </c>
      <c r="S62" s="68" t="str">
        <f t="shared" si="4"/>
        <v/>
      </c>
      <c r="T62" s="68" t="str">
        <f t="shared" si="3"/>
        <v/>
      </c>
    </row>
    <row r="63" spans="1:20" x14ac:dyDescent="0.25">
      <c r="A63" s="20" t="str">
        <f t="shared" si="5"/>
        <v/>
      </c>
      <c r="B63" s="28"/>
      <c r="C63" s="43"/>
      <c r="D63" s="25"/>
      <c r="E63" s="25"/>
      <c r="F63" s="25"/>
      <c r="G63" s="45"/>
      <c r="H63" s="45"/>
      <c r="I63" s="21" t="str">
        <f>IFERROR(VLOOKUP(F63,formulas!$A$2:$B$35,2,0),"")</f>
        <v/>
      </c>
      <c r="S63" s="68" t="str">
        <f t="shared" si="4"/>
        <v/>
      </c>
      <c r="T63" s="68" t="str">
        <f t="shared" si="3"/>
        <v/>
      </c>
    </row>
    <row r="64" spans="1:20" x14ac:dyDescent="0.25">
      <c r="A64" s="20" t="str">
        <f t="shared" si="5"/>
        <v/>
      </c>
      <c r="B64" s="28"/>
      <c r="C64" s="43"/>
      <c r="D64" s="25"/>
      <c r="E64" s="25"/>
      <c r="F64" s="25"/>
      <c r="G64" s="45"/>
      <c r="H64" s="45"/>
      <c r="I64" s="21" t="str">
        <f>IFERROR(VLOOKUP(F64,formulas!$A$2:$B$35,2,0),"")</f>
        <v/>
      </c>
      <c r="S64" s="68" t="str">
        <f t="shared" si="4"/>
        <v/>
      </c>
      <c r="T64" s="68" t="str">
        <f t="shared" si="3"/>
        <v/>
      </c>
    </row>
    <row r="65" spans="1:20" x14ac:dyDescent="0.25">
      <c r="A65" s="20" t="str">
        <f t="shared" si="5"/>
        <v/>
      </c>
      <c r="B65" s="28"/>
      <c r="C65" s="43"/>
      <c r="D65" s="25"/>
      <c r="E65" s="25"/>
      <c r="F65" s="25"/>
      <c r="G65" s="45"/>
      <c r="H65" s="45"/>
      <c r="I65" s="21" t="str">
        <f>IFERROR(VLOOKUP(F65,formulas!$A$2:$B$35,2,0),"")</f>
        <v/>
      </c>
      <c r="S65" s="68" t="str">
        <f t="shared" si="4"/>
        <v/>
      </c>
      <c r="T65" s="68" t="str">
        <f t="shared" si="3"/>
        <v/>
      </c>
    </row>
    <row r="66" spans="1:20" x14ac:dyDescent="0.25">
      <c r="A66" s="20" t="str">
        <f t="shared" si="5"/>
        <v/>
      </c>
      <c r="B66" s="28"/>
      <c r="C66" s="43"/>
      <c r="D66" s="25"/>
      <c r="E66" s="25"/>
      <c r="F66" s="25"/>
      <c r="G66" s="45"/>
      <c r="H66" s="45"/>
      <c r="I66" s="21" t="str">
        <f>IFERROR(VLOOKUP(F66,formulas!$A$2:$B$35,2,0),"")</f>
        <v/>
      </c>
      <c r="S66" s="68" t="str">
        <f t="shared" si="4"/>
        <v/>
      </c>
      <c r="T66" s="68" t="str">
        <f t="shared" si="3"/>
        <v/>
      </c>
    </row>
    <row r="67" spans="1:20" x14ac:dyDescent="0.25">
      <c r="A67" s="20" t="str">
        <f t="shared" si="5"/>
        <v/>
      </c>
      <c r="B67" s="28"/>
      <c r="C67" s="43"/>
      <c r="D67" s="25"/>
      <c r="E67" s="25"/>
      <c r="F67" s="25"/>
      <c r="G67" s="45"/>
      <c r="H67" s="45"/>
      <c r="I67" s="21" t="str">
        <f>IFERROR(VLOOKUP(F67,formulas!$A$2:$B$35,2,0),"")</f>
        <v/>
      </c>
      <c r="S67" s="68" t="str">
        <f t="shared" si="4"/>
        <v/>
      </c>
      <c r="T67" s="68" t="str">
        <f t="shared" si="3"/>
        <v/>
      </c>
    </row>
    <row r="68" spans="1:20" x14ac:dyDescent="0.25">
      <c r="A68" s="20" t="str">
        <f t="shared" si="5"/>
        <v/>
      </c>
      <c r="B68" s="28"/>
      <c r="C68" s="43"/>
      <c r="D68" s="25"/>
      <c r="E68" s="25"/>
      <c r="F68" s="25"/>
      <c r="G68" s="45"/>
      <c r="H68" s="45"/>
      <c r="I68" s="21" t="str">
        <f>IFERROR(VLOOKUP(F68,formulas!$A$2:$B$35,2,0),"")</f>
        <v/>
      </c>
      <c r="S68" s="68" t="str">
        <f t="shared" si="4"/>
        <v/>
      </c>
      <c r="T68" s="68" t="str">
        <f t="shared" si="3"/>
        <v/>
      </c>
    </row>
    <row r="69" spans="1:20" x14ac:dyDescent="0.25">
      <c r="A69" s="20" t="str">
        <f t="shared" si="5"/>
        <v/>
      </c>
      <c r="B69" s="28"/>
      <c r="C69" s="43"/>
      <c r="D69" s="25"/>
      <c r="E69" s="25"/>
      <c r="F69" s="25"/>
      <c r="G69" s="45"/>
      <c r="H69" s="45"/>
      <c r="I69" s="21" t="str">
        <f>IFERROR(VLOOKUP(F69,formulas!$A$2:$B$35,2,0),"")</f>
        <v/>
      </c>
      <c r="S69" s="68" t="str">
        <f t="shared" si="4"/>
        <v/>
      </c>
      <c r="T69" s="68" t="str">
        <f t="shared" si="3"/>
        <v/>
      </c>
    </row>
    <row r="70" spans="1:20" x14ac:dyDescent="0.25">
      <c r="A70" s="20" t="str">
        <f t="shared" ref="A70:A133" si="6">IF($B$2=0,"",$B$2)</f>
        <v/>
      </c>
      <c r="B70" s="28"/>
      <c r="C70" s="43"/>
      <c r="D70" s="25"/>
      <c r="E70" s="25"/>
      <c r="F70" s="25"/>
      <c r="G70" s="45"/>
      <c r="H70" s="45"/>
      <c r="I70" s="21" t="str">
        <f>IFERROR(VLOOKUP(F70,formulas!$A$2:$B$35,2,0),"")</f>
        <v/>
      </c>
      <c r="S70" s="68" t="str">
        <f t="shared" si="4"/>
        <v/>
      </c>
      <c r="T70" s="68" t="str">
        <f t="shared" si="3"/>
        <v/>
      </c>
    </row>
    <row r="71" spans="1:20" x14ac:dyDescent="0.25">
      <c r="A71" s="20" t="str">
        <f t="shared" si="6"/>
        <v/>
      </c>
      <c r="B71" s="28"/>
      <c r="C71" s="43"/>
      <c r="D71" s="25"/>
      <c r="E71" s="25"/>
      <c r="F71" s="25"/>
      <c r="G71" s="45"/>
      <c r="H71" s="45"/>
      <c r="I71" s="21" t="str">
        <f>IFERROR(VLOOKUP(F71,formulas!$A$2:$B$35,2,0),"")</f>
        <v/>
      </c>
      <c r="S71" s="68" t="str">
        <f t="shared" si="4"/>
        <v/>
      </c>
      <c r="T71" s="68" t="str">
        <f t="shared" si="3"/>
        <v/>
      </c>
    </row>
    <row r="72" spans="1:20" x14ac:dyDescent="0.25">
      <c r="A72" s="20" t="str">
        <f t="shared" si="6"/>
        <v/>
      </c>
      <c r="B72" s="28"/>
      <c r="C72" s="43"/>
      <c r="D72" s="25"/>
      <c r="E72" s="25"/>
      <c r="F72" s="25"/>
      <c r="G72" s="45"/>
      <c r="H72" s="45"/>
      <c r="I72" s="21" t="str">
        <f>IFERROR(VLOOKUP(F72,formulas!$A$2:$B$35,2,0),"")</f>
        <v/>
      </c>
      <c r="S72" s="68" t="str">
        <f t="shared" si="4"/>
        <v/>
      </c>
      <c r="T72" s="68" t="str">
        <f t="shared" si="3"/>
        <v/>
      </c>
    </row>
    <row r="73" spans="1:20" x14ac:dyDescent="0.25">
      <c r="A73" s="20" t="str">
        <f t="shared" si="6"/>
        <v/>
      </c>
      <c r="B73" s="28"/>
      <c r="C73" s="43"/>
      <c r="D73" s="25"/>
      <c r="E73" s="25"/>
      <c r="F73" s="25"/>
      <c r="G73" s="45"/>
      <c r="H73" s="45"/>
      <c r="I73" s="21" t="str">
        <f>IFERROR(VLOOKUP(F73,formulas!$A$2:$B$35,2,0),"")</f>
        <v/>
      </c>
      <c r="S73" s="68" t="str">
        <f t="shared" si="4"/>
        <v/>
      </c>
      <c r="T73" s="68" t="str">
        <f t="shared" si="3"/>
        <v/>
      </c>
    </row>
    <row r="74" spans="1:20" x14ac:dyDescent="0.25">
      <c r="A74" s="20" t="str">
        <f t="shared" si="6"/>
        <v/>
      </c>
      <c r="B74" s="28"/>
      <c r="C74" s="43"/>
      <c r="D74" s="25"/>
      <c r="E74" s="25"/>
      <c r="F74" s="25"/>
      <c r="G74" s="45"/>
      <c r="H74" s="45"/>
      <c r="I74" s="21" t="str">
        <f>IFERROR(VLOOKUP(F74,formulas!$A$2:$B$35,2,0),"")</f>
        <v/>
      </c>
      <c r="S74" s="68" t="str">
        <f t="shared" si="4"/>
        <v/>
      </c>
      <c r="T74" s="68" t="str">
        <f t="shared" ref="T74:T137" si="7">IFERROR((I74+S74),"")</f>
        <v/>
      </c>
    </row>
    <row r="75" spans="1:20" x14ac:dyDescent="0.25">
      <c r="A75" s="20" t="str">
        <f t="shared" si="6"/>
        <v/>
      </c>
      <c r="B75" s="28"/>
      <c r="C75" s="43"/>
      <c r="D75" s="25"/>
      <c r="E75" s="25"/>
      <c r="F75" s="25"/>
      <c r="G75" s="45"/>
      <c r="H75" s="45"/>
      <c r="I75" s="21" t="str">
        <f>IFERROR(VLOOKUP(F75,formulas!$A$2:$B$35,2,0),"")</f>
        <v/>
      </c>
      <c r="S75" s="68" t="str">
        <f t="shared" ref="S75:S138" si="8">IFERROR((I75*0.04),"")</f>
        <v/>
      </c>
      <c r="T75" s="68" t="str">
        <f t="shared" si="7"/>
        <v/>
      </c>
    </row>
    <row r="76" spans="1:20" x14ac:dyDescent="0.25">
      <c r="A76" s="20" t="str">
        <f t="shared" si="6"/>
        <v/>
      </c>
      <c r="B76" s="28"/>
      <c r="C76" s="43"/>
      <c r="D76" s="25"/>
      <c r="E76" s="25"/>
      <c r="F76" s="25"/>
      <c r="G76" s="45"/>
      <c r="H76" s="45"/>
      <c r="I76" s="21" t="str">
        <f>IFERROR(VLOOKUP(F76,formulas!$A$2:$B$35,2,0),"")</f>
        <v/>
      </c>
      <c r="S76" s="68" t="str">
        <f t="shared" si="8"/>
        <v/>
      </c>
      <c r="T76" s="68" t="str">
        <f t="shared" si="7"/>
        <v/>
      </c>
    </row>
    <row r="77" spans="1:20" x14ac:dyDescent="0.25">
      <c r="A77" s="20" t="str">
        <f t="shared" si="6"/>
        <v/>
      </c>
      <c r="B77" s="28"/>
      <c r="C77" s="43"/>
      <c r="D77" s="25"/>
      <c r="E77" s="25"/>
      <c r="F77" s="25"/>
      <c r="G77" s="45"/>
      <c r="H77" s="45"/>
      <c r="I77" s="21" t="str">
        <f>IFERROR(VLOOKUP(F77,formulas!$A$2:$B$35,2,0),"")</f>
        <v/>
      </c>
      <c r="S77" s="68" t="str">
        <f t="shared" si="8"/>
        <v/>
      </c>
      <c r="T77" s="68" t="str">
        <f t="shared" si="7"/>
        <v/>
      </c>
    </row>
    <row r="78" spans="1:20" x14ac:dyDescent="0.25">
      <c r="A78" s="20" t="str">
        <f t="shared" si="6"/>
        <v/>
      </c>
      <c r="B78" s="28"/>
      <c r="C78" s="43"/>
      <c r="D78" s="25"/>
      <c r="E78" s="25"/>
      <c r="F78" s="25"/>
      <c r="G78" s="45"/>
      <c r="H78" s="45"/>
      <c r="I78" s="21" t="str">
        <f>IFERROR(VLOOKUP(F78,formulas!$A$2:$B$35,2,0),"")</f>
        <v/>
      </c>
      <c r="S78" s="68" t="str">
        <f t="shared" si="8"/>
        <v/>
      </c>
      <c r="T78" s="68" t="str">
        <f t="shared" si="7"/>
        <v/>
      </c>
    </row>
    <row r="79" spans="1:20" x14ac:dyDescent="0.25">
      <c r="A79" s="20" t="str">
        <f t="shared" si="6"/>
        <v/>
      </c>
      <c r="B79" s="28"/>
      <c r="C79" s="43"/>
      <c r="D79" s="25"/>
      <c r="E79" s="25"/>
      <c r="F79" s="25"/>
      <c r="G79" s="45"/>
      <c r="H79" s="45"/>
      <c r="I79" s="21" t="str">
        <f>IFERROR(VLOOKUP(F79,formulas!$A$2:$B$35,2,0),"")</f>
        <v/>
      </c>
      <c r="S79" s="68" t="str">
        <f t="shared" si="8"/>
        <v/>
      </c>
      <c r="T79" s="68" t="str">
        <f t="shared" si="7"/>
        <v/>
      </c>
    </row>
    <row r="80" spans="1:20" x14ac:dyDescent="0.25">
      <c r="A80" s="20" t="str">
        <f t="shared" si="6"/>
        <v/>
      </c>
      <c r="B80" s="28"/>
      <c r="C80" s="43"/>
      <c r="D80" s="25"/>
      <c r="E80" s="25"/>
      <c r="F80" s="25"/>
      <c r="G80" s="45"/>
      <c r="H80" s="45"/>
      <c r="I80" s="21" t="str">
        <f>IFERROR(VLOOKUP(F80,formulas!$A$2:$B$35,2,0),"")</f>
        <v/>
      </c>
      <c r="S80" s="68" t="str">
        <f t="shared" si="8"/>
        <v/>
      </c>
      <c r="T80" s="68" t="str">
        <f t="shared" si="7"/>
        <v/>
      </c>
    </row>
    <row r="81" spans="1:20" x14ac:dyDescent="0.25">
      <c r="A81" s="20" t="str">
        <f t="shared" si="6"/>
        <v/>
      </c>
      <c r="B81" s="28"/>
      <c r="C81" s="43"/>
      <c r="D81" s="25"/>
      <c r="E81" s="25"/>
      <c r="F81" s="25"/>
      <c r="G81" s="45"/>
      <c r="H81" s="45"/>
      <c r="I81" s="21" t="str">
        <f>IFERROR(VLOOKUP(F81,formulas!$A$2:$B$35,2,0),"")</f>
        <v/>
      </c>
      <c r="S81" s="68" t="str">
        <f t="shared" si="8"/>
        <v/>
      </c>
      <c r="T81" s="68" t="str">
        <f t="shared" si="7"/>
        <v/>
      </c>
    </row>
    <row r="82" spans="1:20" x14ac:dyDescent="0.25">
      <c r="A82" s="20" t="str">
        <f t="shared" si="6"/>
        <v/>
      </c>
      <c r="B82" s="28"/>
      <c r="C82" s="43"/>
      <c r="D82" s="25"/>
      <c r="E82" s="25"/>
      <c r="F82" s="25"/>
      <c r="G82" s="45"/>
      <c r="H82" s="45"/>
      <c r="I82" s="21" t="str">
        <f>IFERROR(VLOOKUP(F82,formulas!$A$2:$B$35,2,0),"")</f>
        <v/>
      </c>
      <c r="S82" s="68" t="str">
        <f t="shared" si="8"/>
        <v/>
      </c>
      <c r="T82" s="68" t="str">
        <f t="shared" si="7"/>
        <v/>
      </c>
    </row>
    <row r="83" spans="1:20" x14ac:dyDescent="0.25">
      <c r="A83" s="20" t="str">
        <f t="shared" si="6"/>
        <v/>
      </c>
      <c r="B83" s="28"/>
      <c r="C83" s="43"/>
      <c r="D83" s="25"/>
      <c r="E83" s="25"/>
      <c r="F83" s="25"/>
      <c r="G83" s="45"/>
      <c r="H83" s="45"/>
      <c r="I83" s="21" t="str">
        <f>IFERROR(VLOOKUP(F83,formulas!$A$2:$B$35,2,0),"")</f>
        <v/>
      </c>
      <c r="S83" s="68" t="str">
        <f t="shared" si="8"/>
        <v/>
      </c>
      <c r="T83" s="68" t="str">
        <f t="shared" si="7"/>
        <v/>
      </c>
    </row>
    <row r="84" spans="1:20" x14ac:dyDescent="0.25">
      <c r="A84" s="20" t="str">
        <f t="shared" si="6"/>
        <v/>
      </c>
      <c r="B84" s="28"/>
      <c r="C84" s="43"/>
      <c r="D84" s="25"/>
      <c r="E84" s="25"/>
      <c r="F84" s="25"/>
      <c r="G84" s="45"/>
      <c r="H84" s="45"/>
      <c r="I84" s="21" t="str">
        <f>IFERROR(VLOOKUP(F84,formulas!$A$2:$B$35,2,0),"")</f>
        <v/>
      </c>
      <c r="S84" s="68" t="str">
        <f t="shared" si="8"/>
        <v/>
      </c>
      <c r="T84" s="68" t="str">
        <f t="shared" si="7"/>
        <v/>
      </c>
    </row>
    <row r="85" spans="1:20" x14ac:dyDescent="0.25">
      <c r="A85" s="20" t="str">
        <f t="shared" si="6"/>
        <v/>
      </c>
      <c r="B85" s="28"/>
      <c r="C85" s="43"/>
      <c r="D85" s="25"/>
      <c r="E85" s="25"/>
      <c r="F85" s="25"/>
      <c r="G85" s="45"/>
      <c r="H85" s="45"/>
      <c r="I85" s="21" t="str">
        <f>IFERROR(VLOOKUP(F85,formulas!$A$2:$B$35,2,0),"")</f>
        <v/>
      </c>
      <c r="S85" s="68" t="str">
        <f t="shared" si="8"/>
        <v/>
      </c>
      <c r="T85" s="68" t="str">
        <f t="shared" si="7"/>
        <v/>
      </c>
    </row>
    <row r="86" spans="1:20" x14ac:dyDescent="0.25">
      <c r="A86" s="20" t="str">
        <f t="shared" si="6"/>
        <v/>
      </c>
      <c r="B86" s="28"/>
      <c r="C86" s="43"/>
      <c r="D86" s="25"/>
      <c r="E86" s="25"/>
      <c r="F86" s="25"/>
      <c r="G86" s="45"/>
      <c r="H86" s="45"/>
      <c r="I86" s="21" t="str">
        <f>IFERROR(VLOOKUP(F86,formulas!$A$2:$B$35,2,0),"")</f>
        <v/>
      </c>
      <c r="S86" s="68" t="str">
        <f t="shared" si="8"/>
        <v/>
      </c>
      <c r="T86" s="68" t="str">
        <f t="shared" si="7"/>
        <v/>
      </c>
    </row>
    <row r="87" spans="1:20" x14ac:dyDescent="0.25">
      <c r="A87" s="20" t="str">
        <f t="shared" si="6"/>
        <v/>
      </c>
      <c r="B87" s="28"/>
      <c r="C87" s="43"/>
      <c r="D87" s="25"/>
      <c r="E87" s="25"/>
      <c r="F87" s="25"/>
      <c r="G87" s="45"/>
      <c r="H87" s="45"/>
      <c r="I87" s="21" t="str">
        <f>IFERROR(VLOOKUP(F87,formulas!$A$2:$B$35,2,0),"")</f>
        <v/>
      </c>
      <c r="S87" s="68" t="str">
        <f t="shared" si="8"/>
        <v/>
      </c>
      <c r="T87" s="68" t="str">
        <f t="shared" si="7"/>
        <v/>
      </c>
    </row>
    <row r="88" spans="1:20" x14ac:dyDescent="0.25">
      <c r="A88" s="20" t="str">
        <f t="shared" si="6"/>
        <v/>
      </c>
      <c r="B88" s="28"/>
      <c r="C88" s="43"/>
      <c r="D88" s="25"/>
      <c r="E88" s="25"/>
      <c r="F88" s="25"/>
      <c r="G88" s="45"/>
      <c r="H88" s="45"/>
      <c r="I88" s="21" t="str">
        <f>IFERROR(VLOOKUP(F88,formulas!$A$2:$B$35,2,0),"")</f>
        <v/>
      </c>
      <c r="S88" s="68" t="str">
        <f t="shared" si="8"/>
        <v/>
      </c>
      <c r="T88" s="68" t="str">
        <f t="shared" si="7"/>
        <v/>
      </c>
    </row>
    <row r="89" spans="1:20" x14ac:dyDescent="0.25">
      <c r="A89" s="20" t="str">
        <f t="shared" si="6"/>
        <v/>
      </c>
      <c r="B89" s="28"/>
      <c r="C89" s="43"/>
      <c r="D89" s="25"/>
      <c r="E89" s="25"/>
      <c r="F89" s="25"/>
      <c r="G89" s="45"/>
      <c r="H89" s="45"/>
      <c r="I89" s="21" t="str">
        <f>IFERROR(VLOOKUP(F89,formulas!$A$2:$B$35,2,0),"")</f>
        <v/>
      </c>
      <c r="S89" s="68" t="str">
        <f t="shared" si="8"/>
        <v/>
      </c>
      <c r="T89" s="68" t="str">
        <f t="shared" si="7"/>
        <v/>
      </c>
    </row>
    <row r="90" spans="1:20" x14ac:dyDescent="0.25">
      <c r="A90" s="20" t="str">
        <f t="shared" si="6"/>
        <v/>
      </c>
      <c r="B90" s="28"/>
      <c r="C90" s="43"/>
      <c r="D90" s="25"/>
      <c r="E90" s="25"/>
      <c r="F90" s="25"/>
      <c r="G90" s="45"/>
      <c r="H90" s="45"/>
      <c r="I90" s="21" t="str">
        <f>IFERROR(VLOOKUP(F90,formulas!$A$2:$B$35,2,0),"")</f>
        <v/>
      </c>
      <c r="S90" s="68" t="str">
        <f t="shared" si="8"/>
        <v/>
      </c>
      <c r="T90" s="68" t="str">
        <f t="shared" si="7"/>
        <v/>
      </c>
    </row>
    <row r="91" spans="1:20" x14ac:dyDescent="0.25">
      <c r="A91" s="20" t="str">
        <f t="shared" si="6"/>
        <v/>
      </c>
      <c r="B91" s="28"/>
      <c r="C91" s="43"/>
      <c r="D91" s="25"/>
      <c r="E91" s="25"/>
      <c r="F91" s="25"/>
      <c r="G91" s="45"/>
      <c r="H91" s="45"/>
      <c r="I91" s="21" t="str">
        <f>IFERROR(VLOOKUP(F91,formulas!$A$2:$B$35,2,0),"")</f>
        <v/>
      </c>
      <c r="S91" s="68" t="str">
        <f t="shared" si="8"/>
        <v/>
      </c>
      <c r="T91" s="68" t="str">
        <f t="shared" si="7"/>
        <v/>
      </c>
    </row>
    <row r="92" spans="1:20" x14ac:dyDescent="0.25">
      <c r="A92" s="20" t="str">
        <f t="shared" si="6"/>
        <v/>
      </c>
      <c r="B92" s="28"/>
      <c r="C92" s="43"/>
      <c r="D92" s="25"/>
      <c r="E92" s="28"/>
      <c r="F92" s="28"/>
      <c r="G92" s="45"/>
      <c r="H92" s="45"/>
      <c r="I92" s="21" t="str">
        <f>IFERROR(VLOOKUP(F92,formulas!$A$2:$B$35,2,0),"")</f>
        <v/>
      </c>
      <c r="S92" s="68" t="str">
        <f t="shared" si="8"/>
        <v/>
      </c>
      <c r="T92" s="68" t="str">
        <f t="shared" si="7"/>
        <v/>
      </c>
    </row>
    <row r="93" spans="1:20" x14ac:dyDescent="0.25">
      <c r="A93" s="20" t="str">
        <f t="shared" si="6"/>
        <v/>
      </c>
      <c r="B93" s="28"/>
      <c r="C93" s="43"/>
      <c r="D93" s="25"/>
      <c r="E93" s="28"/>
      <c r="F93" s="28"/>
      <c r="G93" s="45"/>
      <c r="H93" s="45"/>
      <c r="I93" s="21" t="str">
        <f>IFERROR(VLOOKUP(F93,formulas!$A$2:$B$35,2,0),"")</f>
        <v/>
      </c>
      <c r="S93" s="68" t="str">
        <f t="shared" si="8"/>
        <v/>
      </c>
      <c r="T93" s="68" t="str">
        <f t="shared" si="7"/>
        <v/>
      </c>
    </row>
    <row r="94" spans="1:20" x14ac:dyDescent="0.25">
      <c r="A94" s="20" t="str">
        <f t="shared" si="6"/>
        <v/>
      </c>
      <c r="B94" s="28"/>
      <c r="C94" s="43"/>
      <c r="D94" s="25"/>
      <c r="E94" s="28"/>
      <c r="F94" s="28"/>
      <c r="G94" s="45"/>
      <c r="H94" s="45"/>
      <c r="I94" s="21" t="str">
        <f>IFERROR(VLOOKUP(F94,formulas!$A$2:$B$35,2,0),"")</f>
        <v/>
      </c>
      <c r="S94" s="68" t="str">
        <f t="shared" si="8"/>
        <v/>
      </c>
      <c r="T94" s="68" t="str">
        <f t="shared" si="7"/>
        <v/>
      </c>
    </row>
    <row r="95" spans="1:20" x14ac:dyDescent="0.25">
      <c r="A95" s="20" t="str">
        <f t="shared" si="6"/>
        <v/>
      </c>
      <c r="B95" s="28"/>
      <c r="C95" s="43"/>
      <c r="D95" s="25"/>
      <c r="E95" s="28"/>
      <c r="F95" s="28"/>
      <c r="G95" s="45"/>
      <c r="H95" s="45"/>
      <c r="I95" s="21" t="str">
        <f>IFERROR(VLOOKUP(F95,formulas!$A$2:$B$35,2,0),"")</f>
        <v/>
      </c>
      <c r="S95" s="68" t="str">
        <f t="shared" si="8"/>
        <v/>
      </c>
      <c r="T95" s="68" t="str">
        <f t="shared" si="7"/>
        <v/>
      </c>
    </row>
    <row r="96" spans="1:20" x14ac:dyDescent="0.25">
      <c r="A96" s="20" t="str">
        <f t="shared" si="6"/>
        <v/>
      </c>
      <c r="B96" s="28"/>
      <c r="C96" s="43"/>
      <c r="D96" s="25"/>
      <c r="E96" s="28"/>
      <c r="F96" s="28"/>
      <c r="G96" s="45"/>
      <c r="H96" s="45"/>
      <c r="I96" s="21" t="str">
        <f>IFERROR(VLOOKUP(F96,formulas!$A$2:$B$35,2,0),"")</f>
        <v/>
      </c>
      <c r="S96" s="68" t="str">
        <f t="shared" si="8"/>
        <v/>
      </c>
      <c r="T96" s="68" t="str">
        <f t="shared" si="7"/>
        <v/>
      </c>
    </row>
    <row r="97" spans="1:20" x14ac:dyDescent="0.25">
      <c r="A97" s="20" t="str">
        <f t="shared" si="6"/>
        <v/>
      </c>
      <c r="B97" s="28"/>
      <c r="C97" s="43"/>
      <c r="D97" s="25"/>
      <c r="E97" s="28"/>
      <c r="F97" s="28"/>
      <c r="G97" s="45"/>
      <c r="H97" s="45"/>
      <c r="I97" s="21" t="str">
        <f>IFERROR(VLOOKUP(F97,formulas!$A$2:$B$35,2,0),"")</f>
        <v/>
      </c>
      <c r="S97" s="68" t="str">
        <f t="shared" si="8"/>
        <v/>
      </c>
      <c r="T97" s="68" t="str">
        <f t="shared" si="7"/>
        <v/>
      </c>
    </row>
    <row r="98" spans="1:20" x14ac:dyDescent="0.25">
      <c r="A98" s="20" t="str">
        <f t="shared" si="6"/>
        <v/>
      </c>
      <c r="B98" s="28"/>
      <c r="C98" s="43"/>
      <c r="D98" s="25"/>
      <c r="E98" s="28"/>
      <c r="F98" s="28"/>
      <c r="G98" s="45"/>
      <c r="H98" s="45"/>
      <c r="I98" s="21" t="str">
        <f>IFERROR(VLOOKUP(F98,formulas!$A$2:$B$35,2,0),"")</f>
        <v/>
      </c>
      <c r="S98" s="68" t="str">
        <f t="shared" si="8"/>
        <v/>
      </c>
      <c r="T98" s="68" t="str">
        <f t="shared" si="7"/>
        <v/>
      </c>
    </row>
    <row r="99" spans="1:20" x14ac:dyDescent="0.25">
      <c r="A99" s="20" t="str">
        <f t="shared" si="6"/>
        <v/>
      </c>
      <c r="B99" s="28"/>
      <c r="C99" s="43"/>
      <c r="D99" s="25"/>
      <c r="E99" s="28"/>
      <c r="F99" s="28"/>
      <c r="G99" s="45"/>
      <c r="H99" s="45"/>
      <c r="I99" s="21" t="str">
        <f>IFERROR(VLOOKUP(F99,formulas!$A$2:$B$35,2,0),"")</f>
        <v/>
      </c>
      <c r="S99" s="68" t="str">
        <f t="shared" si="8"/>
        <v/>
      </c>
      <c r="T99" s="68" t="str">
        <f t="shared" si="7"/>
        <v/>
      </c>
    </row>
    <row r="100" spans="1:20" x14ac:dyDescent="0.25">
      <c r="A100" s="20" t="str">
        <f t="shared" si="6"/>
        <v/>
      </c>
      <c r="B100" s="28"/>
      <c r="C100" s="43"/>
      <c r="D100" s="25"/>
      <c r="E100" s="28"/>
      <c r="F100" s="28"/>
      <c r="G100" s="45"/>
      <c r="H100" s="45"/>
      <c r="I100" s="21" t="str">
        <f>IFERROR(VLOOKUP(F100,formulas!$A$2:$B$35,2,0),"")</f>
        <v/>
      </c>
      <c r="S100" s="68" t="str">
        <f t="shared" si="8"/>
        <v/>
      </c>
      <c r="T100" s="68" t="str">
        <f t="shared" si="7"/>
        <v/>
      </c>
    </row>
    <row r="101" spans="1:20" x14ac:dyDescent="0.25">
      <c r="A101" s="20" t="str">
        <f t="shared" si="6"/>
        <v/>
      </c>
      <c r="B101" s="28"/>
      <c r="C101" s="43"/>
      <c r="D101" s="25"/>
      <c r="E101" s="28"/>
      <c r="F101" s="28"/>
      <c r="G101" s="45"/>
      <c r="H101" s="45"/>
      <c r="I101" s="21" t="str">
        <f>IFERROR(VLOOKUP(F101,formulas!$A$2:$B$35,2,0),"")</f>
        <v/>
      </c>
      <c r="S101" s="68" t="str">
        <f t="shared" si="8"/>
        <v/>
      </c>
      <c r="T101" s="68" t="str">
        <f t="shared" si="7"/>
        <v/>
      </c>
    </row>
    <row r="102" spans="1:20" x14ac:dyDescent="0.25">
      <c r="A102" s="20" t="str">
        <f t="shared" si="6"/>
        <v/>
      </c>
      <c r="B102" s="28"/>
      <c r="C102" s="43"/>
      <c r="D102" s="25"/>
      <c r="E102" s="28"/>
      <c r="F102" s="28"/>
      <c r="G102" s="45"/>
      <c r="H102" s="45"/>
      <c r="I102" s="21" t="str">
        <f>IFERROR(VLOOKUP(F102,formulas!$A$2:$B$35,2,0),"")</f>
        <v/>
      </c>
      <c r="S102" s="68" t="str">
        <f t="shared" si="8"/>
        <v/>
      </c>
      <c r="T102" s="68" t="str">
        <f t="shared" si="7"/>
        <v/>
      </c>
    </row>
    <row r="103" spans="1:20" x14ac:dyDescent="0.25">
      <c r="A103" s="20" t="str">
        <f t="shared" si="6"/>
        <v/>
      </c>
      <c r="B103" s="28"/>
      <c r="C103" s="43"/>
      <c r="D103" s="25"/>
      <c r="E103" s="28"/>
      <c r="F103" s="28"/>
      <c r="G103" s="45"/>
      <c r="H103" s="45"/>
      <c r="I103" s="21" t="str">
        <f>IFERROR(VLOOKUP(F103,formulas!$A$2:$B$35,2,0),"")</f>
        <v/>
      </c>
      <c r="S103" s="68" t="str">
        <f t="shared" si="8"/>
        <v/>
      </c>
      <c r="T103" s="68" t="str">
        <f t="shared" si="7"/>
        <v/>
      </c>
    </row>
    <row r="104" spans="1:20" x14ac:dyDescent="0.25">
      <c r="A104" s="20" t="str">
        <f t="shared" si="6"/>
        <v/>
      </c>
      <c r="B104" s="28"/>
      <c r="C104" s="43"/>
      <c r="D104" s="25"/>
      <c r="E104" s="28"/>
      <c r="F104" s="28"/>
      <c r="G104" s="45"/>
      <c r="H104" s="45"/>
      <c r="I104" s="21" t="str">
        <f>IFERROR(VLOOKUP(F104,formulas!$A$2:$B$35,2,0),"")</f>
        <v/>
      </c>
      <c r="S104" s="68" t="str">
        <f t="shared" si="8"/>
        <v/>
      </c>
      <c r="T104" s="68" t="str">
        <f t="shared" si="7"/>
        <v/>
      </c>
    </row>
    <row r="105" spans="1:20" x14ac:dyDescent="0.25">
      <c r="A105" s="20" t="str">
        <f t="shared" si="6"/>
        <v/>
      </c>
      <c r="B105" s="28"/>
      <c r="C105" s="43"/>
      <c r="D105" s="25"/>
      <c r="E105" s="28"/>
      <c r="F105" s="28"/>
      <c r="G105" s="45"/>
      <c r="H105" s="45"/>
      <c r="I105" s="21" t="str">
        <f>IFERROR(VLOOKUP(F105,formulas!$A$2:$B$35,2,0),"")</f>
        <v/>
      </c>
      <c r="S105" s="68" t="str">
        <f t="shared" si="8"/>
        <v/>
      </c>
      <c r="T105" s="68" t="str">
        <f t="shared" si="7"/>
        <v/>
      </c>
    </row>
    <row r="106" spans="1:20" x14ac:dyDescent="0.25">
      <c r="A106" s="20" t="str">
        <f t="shared" si="6"/>
        <v/>
      </c>
      <c r="B106" s="28"/>
      <c r="C106" s="43"/>
      <c r="D106" s="25"/>
      <c r="E106" s="28"/>
      <c r="F106" s="28"/>
      <c r="G106" s="45"/>
      <c r="H106" s="45"/>
      <c r="I106" s="21" t="str">
        <f>IFERROR(VLOOKUP(F106,formulas!$A$2:$B$35,2,0),"")</f>
        <v/>
      </c>
      <c r="S106" s="68" t="str">
        <f t="shared" si="8"/>
        <v/>
      </c>
      <c r="T106" s="68" t="str">
        <f t="shared" si="7"/>
        <v/>
      </c>
    </row>
    <row r="107" spans="1:20" x14ac:dyDescent="0.25">
      <c r="A107" s="20" t="str">
        <f t="shared" si="6"/>
        <v/>
      </c>
      <c r="B107" s="28"/>
      <c r="C107" s="43"/>
      <c r="D107" s="25"/>
      <c r="E107" s="28"/>
      <c r="F107" s="28"/>
      <c r="G107" s="45"/>
      <c r="H107" s="45"/>
      <c r="I107" s="21" t="str">
        <f>IFERROR(VLOOKUP(F107,formulas!$A$2:$B$35,2,0),"")</f>
        <v/>
      </c>
      <c r="S107" s="68" t="str">
        <f t="shared" si="8"/>
        <v/>
      </c>
      <c r="T107" s="68" t="str">
        <f t="shared" si="7"/>
        <v/>
      </c>
    </row>
    <row r="108" spans="1:20" x14ac:dyDescent="0.25">
      <c r="A108" s="20" t="str">
        <f t="shared" si="6"/>
        <v/>
      </c>
      <c r="B108" s="28"/>
      <c r="C108" s="43"/>
      <c r="D108" s="25"/>
      <c r="E108" s="28"/>
      <c r="F108" s="28"/>
      <c r="G108" s="45"/>
      <c r="H108" s="45"/>
      <c r="I108" s="21" t="str">
        <f>IFERROR(VLOOKUP(F108,formulas!$A$2:$B$35,2,0),"")</f>
        <v/>
      </c>
      <c r="S108" s="68" t="str">
        <f t="shared" si="8"/>
        <v/>
      </c>
      <c r="T108" s="68" t="str">
        <f t="shared" si="7"/>
        <v/>
      </c>
    </row>
    <row r="109" spans="1:20" x14ac:dyDescent="0.25">
      <c r="A109" s="20" t="str">
        <f t="shared" si="6"/>
        <v/>
      </c>
      <c r="B109" s="28"/>
      <c r="C109" s="43"/>
      <c r="D109" s="25"/>
      <c r="E109" s="28"/>
      <c r="F109" s="28"/>
      <c r="G109" s="45"/>
      <c r="H109" s="45"/>
      <c r="I109" s="21" t="str">
        <f>IFERROR(VLOOKUP(F109,formulas!$A$2:$B$35,2,0),"")</f>
        <v/>
      </c>
      <c r="S109" s="68" t="str">
        <f t="shared" si="8"/>
        <v/>
      </c>
      <c r="T109" s="68" t="str">
        <f t="shared" si="7"/>
        <v/>
      </c>
    </row>
    <row r="110" spans="1:20" x14ac:dyDescent="0.25">
      <c r="A110" s="20" t="str">
        <f t="shared" si="6"/>
        <v/>
      </c>
      <c r="B110" s="28"/>
      <c r="C110" s="43"/>
      <c r="D110" s="25"/>
      <c r="E110" s="28"/>
      <c r="F110" s="28"/>
      <c r="G110" s="45"/>
      <c r="H110" s="45"/>
      <c r="I110" s="21" t="str">
        <f>IFERROR(VLOOKUP(F110,formulas!$A$2:$B$35,2,0),"")</f>
        <v/>
      </c>
      <c r="S110" s="68" t="str">
        <f t="shared" si="8"/>
        <v/>
      </c>
      <c r="T110" s="68" t="str">
        <f t="shared" si="7"/>
        <v/>
      </c>
    </row>
    <row r="111" spans="1:20" x14ac:dyDescent="0.25">
      <c r="A111" s="20" t="str">
        <f t="shared" si="6"/>
        <v/>
      </c>
      <c r="B111" s="28"/>
      <c r="C111" s="43"/>
      <c r="D111" s="25"/>
      <c r="E111" s="28"/>
      <c r="F111" s="28"/>
      <c r="G111" s="45"/>
      <c r="H111" s="45"/>
      <c r="I111" s="21" t="str">
        <f>IFERROR(VLOOKUP(F111,formulas!$A$2:$B$35,2,0),"")</f>
        <v/>
      </c>
      <c r="S111" s="68" t="str">
        <f t="shared" si="8"/>
        <v/>
      </c>
      <c r="T111" s="68" t="str">
        <f t="shared" si="7"/>
        <v/>
      </c>
    </row>
    <row r="112" spans="1:20" x14ac:dyDescent="0.25">
      <c r="A112" s="20" t="str">
        <f t="shared" si="6"/>
        <v/>
      </c>
      <c r="B112" s="28"/>
      <c r="C112" s="43"/>
      <c r="D112" s="25"/>
      <c r="E112" s="28"/>
      <c r="F112" s="28"/>
      <c r="G112" s="45"/>
      <c r="H112" s="45"/>
      <c r="I112" s="21" t="str">
        <f>IFERROR(VLOOKUP(F112,formulas!$A$2:$B$35,2,0),"")</f>
        <v/>
      </c>
      <c r="S112" s="68" t="str">
        <f t="shared" si="8"/>
        <v/>
      </c>
      <c r="T112" s="68" t="str">
        <f t="shared" si="7"/>
        <v/>
      </c>
    </row>
    <row r="113" spans="1:20" x14ac:dyDescent="0.25">
      <c r="A113" s="20" t="str">
        <f t="shared" si="6"/>
        <v/>
      </c>
      <c r="B113" s="28"/>
      <c r="C113" s="43"/>
      <c r="D113" s="25"/>
      <c r="E113" s="28"/>
      <c r="F113" s="28"/>
      <c r="G113" s="45"/>
      <c r="H113" s="45"/>
      <c r="I113" s="21" t="str">
        <f>IFERROR(VLOOKUP(F113,formulas!$A$2:$B$35,2,0),"")</f>
        <v/>
      </c>
      <c r="S113" s="68" t="str">
        <f t="shared" si="8"/>
        <v/>
      </c>
      <c r="T113" s="68" t="str">
        <f t="shared" si="7"/>
        <v/>
      </c>
    </row>
    <row r="114" spans="1:20" x14ac:dyDescent="0.25">
      <c r="A114" s="20" t="str">
        <f t="shared" si="6"/>
        <v/>
      </c>
      <c r="B114" s="28"/>
      <c r="C114" s="43"/>
      <c r="D114" s="25"/>
      <c r="E114" s="28"/>
      <c r="F114" s="28"/>
      <c r="G114" s="45"/>
      <c r="H114" s="45"/>
      <c r="I114" s="21" t="str">
        <f>IFERROR(VLOOKUP(F114,formulas!$A$2:$B$35,2,0),"")</f>
        <v/>
      </c>
      <c r="S114" s="68" t="str">
        <f t="shared" si="8"/>
        <v/>
      </c>
      <c r="T114" s="68" t="str">
        <f t="shared" si="7"/>
        <v/>
      </c>
    </row>
    <row r="115" spans="1:20" x14ac:dyDescent="0.25">
      <c r="A115" s="20" t="str">
        <f t="shared" si="6"/>
        <v/>
      </c>
      <c r="B115" s="28"/>
      <c r="C115" s="43"/>
      <c r="D115" s="25"/>
      <c r="E115" s="28"/>
      <c r="F115" s="28"/>
      <c r="G115" s="45"/>
      <c r="H115" s="45"/>
      <c r="I115" s="21" t="str">
        <f>IFERROR(VLOOKUP(F115,formulas!$A$2:$B$35,2,0),"")</f>
        <v/>
      </c>
      <c r="S115" s="68" t="str">
        <f t="shared" si="8"/>
        <v/>
      </c>
      <c r="T115" s="68" t="str">
        <f t="shared" si="7"/>
        <v/>
      </c>
    </row>
    <row r="116" spans="1:20" x14ac:dyDescent="0.25">
      <c r="A116" s="20" t="str">
        <f t="shared" si="6"/>
        <v/>
      </c>
      <c r="B116" s="28"/>
      <c r="C116" s="43"/>
      <c r="D116" s="25"/>
      <c r="E116" s="28"/>
      <c r="F116" s="28"/>
      <c r="G116" s="45"/>
      <c r="H116" s="45"/>
      <c r="I116" s="21" t="str">
        <f>IFERROR(VLOOKUP(F116,formulas!$A$2:$B$35,2,0),"")</f>
        <v/>
      </c>
      <c r="S116" s="68" t="str">
        <f t="shared" si="8"/>
        <v/>
      </c>
      <c r="T116" s="68" t="str">
        <f t="shared" si="7"/>
        <v/>
      </c>
    </row>
    <row r="117" spans="1:20" x14ac:dyDescent="0.25">
      <c r="A117" s="20" t="str">
        <f t="shared" si="6"/>
        <v/>
      </c>
      <c r="B117" s="28"/>
      <c r="C117" s="43"/>
      <c r="D117" s="25"/>
      <c r="E117" s="28"/>
      <c r="F117" s="28"/>
      <c r="G117" s="45"/>
      <c r="H117" s="45"/>
      <c r="I117" s="21" t="str">
        <f>IFERROR(VLOOKUP(F117,formulas!$A$2:$B$35,2,0),"")</f>
        <v/>
      </c>
      <c r="S117" s="68" t="str">
        <f t="shared" si="8"/>
        <v/>
      </c>
      <c r="T117" s="68" t="str">
        <f t="shared" si="7"/>
        <v/>
      </c>
    </row>
    <row r="118" spans="1:20" x14ac:dyDescent="0.25">
      <c r="A118" s="20" t="str">
        <f t="shared" si="6"/>
        <v/>
      </c>
      <c r="B118" s="28"/>
      <c r="C118" s="43"/>
      <c r="D118" s="25"/>
      <c r="E118" s="28"/>
      <c r="F118" s="28"/>
      <c r="G118" s="45"/>
      <c r="H118" s="45"/>
      <c r="I118" s="21" t="str">
        <f>IFERROR(VLOOKUP(F118,formulas!$A$2:$B$35,2,0),"")</f>
        <v/>
      </c>
      <c r="S118" s="68" t="str">
        <f t="shared" si="8"/>
        <v/>
      </c>
      <c r="T118" s="68" t="str">
        <f t="shared" si="7"/>
        <v/>
      </c>
    </row>
    <row r="119" spans="1:20" x14ac:dyDescent="0.25">
      <c r="A119" s="20" t="str">
        <f t="shared" si="6"/>
        <v/>
      </c>
      <c r="B119" s="28"/>
      <c r="C119" s="43"/>
      <c r="D119" s="25"/>
      <c r="E119" s="28"/>
      <c r="F119" s="28"/>
      <c r="G119" s="45"/>
      <c r="H119" s="45"/>
      <c r="I119" s="21" t="str">
        <f>IFERROR(VLOOKUP(F119,formulas!$A$2:$B$35,2,0),"")</f>
        <v/>
      </c>
      <c r="S119" s="68" t="str">
        <f t="shared" si="8"/>
        <v/>
      </c>
      <c r="T119" s="68" t="str">
        <f t="shared" si="7"/>
        <v/>
      </c>
    </row>
    <row r="120" spans="1:20" x14ac:dyDescent="0.25">
      <c r="A120" s="20" t="str">
        <f t="shared" si="6"/>
        <v/>
      </c>
      <c r="B120" s="28"/>
      <c r="C120" s="43"/>
      <c r="D120" s="25"/>
      <c r="E120" s="28"/>
      <c r="F120" s="28"/>
      <c r="G120" s="45"/>
      <c r="H120" s="45"/>
      <c r="I120" s="21" t="str">
        <f>IFERROR(VLOOKUP(F120,formulas!$A$2:$B$35,2,0),"")</f>
        <v/>
      </c>
      <c r="S120" s="68" t="str">
        <f t="shared" si="8"/>
        <v/>
      </c>
      <c r="T120" s="68" t="str">
        <f t="shared" si="7"/>
        <v/>
      </c>
    </row>
    <row r="121" spans="1:20" x14ac:dyDescent="0.25">
      <c r="A121" s="20" t="str">
        <f t="shared" si="6"/>
        <v/>
      </c>
      <c r="B121" s="28"/>
      <c r="C121" s="43"/>
      <c r="D121" s="25"/>
      <c r="E121" s="28"/>
      <c r="F121" s="28"/>
      <c r="G121" s="45"/>
      <c r="H121" s="45"/>
      <c r="I121" s="21" t="str">
        <f>IFERROR(VLOOKUP(F121,formulas!$A$2:$B$35,2,0),"")</f>
        <v/>
      </c>
      <c r="S121" s="68" t="str">
        <f t="shared" si="8"/>
        <v/>
      </c>
      <c r="T121" s="68" t="str">
        <f t="shared" si="7"/>
        <v/>
      </c>
    </row>
    <row r="122" spans="1:20" x14ac:dyDescent="0.25">
      <c r="A122" s="20" t="str">
        <f t="shared" si="6"/>
        <v/>
      </c>
      <c r="B122" s="28"/>
      <c r="C122" s="43"/>
      <c r="D122" s="25"/>
      <c r="E122" s="28"/>
      <c r="F122" s="28"/>
      <c r="G122" s="45"/>
      <c r="H122" s="45"/>
      <c r="I122" s="21" t="str">
        <f>IFERROR(VLOOKUP(F122,formulas!$A$2:$B$35,2,0),"")</f>
        <v/>
      </c>
      <c r="S122" s="68" t="str">
        <f t="shared" si="8"/>
        <v/>
      </c>
      <c r="T122" s="68" t="str">
        <f t="shared" si="7"/>
        <v/>
      </c>
    </row>
    <row r="123" spans="1:20" x14ac:dyDescent="0.25">
      <c r="A123" s="20" t="str">
        <f t="shared" si="6"/>
        <v/>
      </c>
      <c r="B123" s="28"/>
      <c r="C123" s="43"/>
      <c r="D123" s="25"/>
      <c r="E123" s="28"/>
      <c r="F123" s="28"/>
      <c r="G123" s="45"/>
      <c r="H123" s="45"/>
      <c r="I123" s="21" t="str">
        <f>IFERROR(VLOOKUP(F123,formulas!$A$2:$B$35,2,0),"")</f>
        <v/>
      </c>
      <c r="S123" s="68" t="str">
        <f t="shared" si="8"/>
        <v/>
      </c>
      <c r="T123" s="68" t="str">
        <f t="shared" si="7"/>
        <v/>
      </c>
    </row>
    <row r="124" spans="1:20" x14ac:dyDescent="0.25">
      <c r="A124" s="20" t="str">
        <f t="shared" si="6"/>
        <v/>
      </c>
      <c r="B124" s="28"/>
      <c r="C124" s="43"/>
      <c r="D124" s="25"/>
      <c r="E124" s="28"/>
      <c r="F124" s="28"/>
      <c r="G124" s="45"/>
      <c r="H124" s="45"/>
      <c r="I124" s="21" t="str">
        <f>IFERROR(VLOOKUP(F124,formulas!$A$2:$B$35,2,0),"")</f>
        <v/>
      </c>
      <c r="S124" s="68" t="str">
        <f t="shared" si="8"/>
        <v/>
      </c>
      <c r="T124" s="68" t="str">
        <f t="shared" si="7"/>
        <v/>
      </c>
    </row>
    <row r="125" spans="1:20" x14ac:dyDescent="0.25">
      <c r="A125" s="20" t="str">
        <f t="shared" si="6"/>
        <v/>
      </c>
      <c r="B125" s="28"/>
      <c r="C125" s="43"/>
      <c r="D125" s="25"/>
      <c r="E125" s="28"/>
      <c r="F125" s="28"/>
      <c r="G125" s="45"/>
      <c r="H125" s="45"/>
      <c r="I125" s="21" t="str">
        <f>IFERROR(VLOOKUP(F125,formulas!$A$2:$B$35,2,0),"")</f>
        <v/>
      </c>
      <c r="S125" s="68" t="str">
        <f t="shared" si="8"/>
        <v/>
      </c>
      <c r="T125" s="68" t="str">
        <f t="shared" si="7"/>
        <v/>
      </c>
    </row>
    <row r="126" spans="1:20" x14ac:dyDescent="0.25">
      <c r="A126" s="20" t="str">
        <f t="shared" si="6"/>
        <v/>
      </c>
      <c r="B126" s="28"/>
      <c r="C126" s="43"/>
      <c r="D126" s="25"/>
      <c r="E126" s="28"/>
      <c r="F126" s="28"/>
      <c r="G126" s="45"/>
      <c r="H126" s="45"/>
      <c r="I126" s="21" t="str">
        <f>IFERROR(VLOOKUP(F126,formulas!$A$2:$B$35,2,0),"")</f>
        <v/>
      </c>
      <c r="S126" s="68" t="str">
        <f t="shared" si="8"/>
        <v/>
      </c>
      <c r="T126" s="68" t="str">
        <f t="shared" si="7"/>
        <v/>
      </c>
    </row>
    <row r="127" spans="1:20" x14ac:dyDescent="0.25">
      <c r="A127" s="20" t="str">
        <f t="shared" si="6"/>
        <v/>
      </c>
      <c r="B127" s="28"/>
      <c r="C127" s="43"/>
      <c r="D127" s="25"/>
      <c r="E127" s="28"/>
      <c r="F127" s="28"/>
      <c r="G127" s="45"/>
      <c r="H127" s="45"/>
      <c r="I127" s="21" t="str">
        <f>IFERROR(VLOOKUP(F127,formulas!$A$2:$B$35,2,0),"")</f>
        <v/>
      </c>
      <c r="S127" s="68" t="str">
        <f t="shared" si="8"/>
        <v/>
      </c>
      <c r="T127" s="68" t="str">
        <f t="shared" si="7"/>
        <v/>
      </c>
    </row>
    <row r="128" spans="1:20" x14ac:dyDescent="0.25">
      <c r="A128" s="20" t="str">
        <f t="shared" si="6"/>
        <v/>
      </c>
      <c r="B128" s="28"/>
      <c r="C128" s="43"/>
      <c r="D128" s="25"/>
      <c r="E128" s="28"/>
      <c r="F128" s="28"/>
      <c r="G128" s="45"/>
      <c r="H128" s="45"/>
      <c r="I128" s="21" t="str">
        <f>IFERROR(VLOOKUP(F128,formulas!$A$2:$B$35,2,0),"")</f>
        <v/>
      </c>
      <c r="S128" s="68" t="str">
        <f t="shared" si="8"/>
        <v/>
      </c>
      <c r="T128" s="68" t="str">
        <f t="shared" si="7"/>
        <v/>
      </c>
    </row>
    <row r="129" spans="1:20" x14ac:dyDescent="0.25">
      <c r="A129" s="20" t="str">
        <f t="shared" si="6"/>
        <v/>
      </c>
      <c r="B129" s="28"/>
      <c r="C129" s="43"/>
      <c r="D129" s="25"/>
      <c r="E129" s="28"/>
      <c r="F129" s="28"/>
      <c r="G129" s="45"/>
      <c r="H129" s="45"/>
      <c r="I129" s="21" t="str">
        <f>IFERROR(VLOOKUP(F129,formulas!$A$2:$B$35,2,0),"")</f>
        <v/>
      </c>
      <c r="S129" s="68" t="str">
        <f t="shared" si="8"/>
        <v/>
      </c>
      <c r="T129" s="68" t="str">
        <f t="shared" si="7"/>
        <v/>
      </c>
    </row>
    <row r="130" spans="1:20" x14ac:dyDescent="0.25">
      <c r="A130" s="20" t="str">
        <f t="shared" si="6"/>
        <v/>
      </c>
      <c r="B130" s="28"/>
      <c r="C130" s="43"/>
      <c r="D130" s="25"/>
      <c r="E130" s="28"/>
      <c r="F130" s="28"/>
      <c r="G130" s="45"/>
      <c r="H130" s="45"/>
      <c r="I130" s="21" t="str">
        <f>IFERROR(VLOOKUP(F130,formulas!$A$2:$B$35,2,0),"")</f>
        <v/>
      </c>
      <c r="S130" s="68" t="str">
        <f t="shared" si="8"/>
        <v/>
      </c>
      <c r="T130" s="68" t="str">
        <f t="shared" si="7"/>
        <v/>
      </c>
    </row>
    <row r="131" spans="1:20" x14ac:dyDescent="0.25">
      <c r="A131" s="20" t="str">
        <f t="shared" si="6"/>
        <v/>
      </c>
      <c r="B131" s="28"/>
      <c r="C131" s="43"/>
      <c r="D131" s="25"/>
      <c r="E131" s="28"/>
      <c r="F131" s="28"/>
      <c r="G131" s="45"/>
      <c r="H131" s="45"/>
      <c r="I131" s="21" t="str">
        <f>IFERROR(VLOOKUP(F131,formulas!$A$2:$B$35,2,0),"")</f>
        <v/>
      </c>
      <c r="S131" s="68" t="str">
        <f t="shared" si="8"/>
        <v/>
      </c>
      <c r="T131" s="68" t="str">
        <f t="shared" si="7"/>
        <v/>
      </c>
    </row>
    <row r="132" spans="1:20" x14ac:dyDescent="0.25">
      <c r="A132" s="20" t="str">
        <f t="shared" si="6"/>
        <v/>
      </c>
      <c r="B132" s="28"/>
      <c r="C132" s="43"/>
      <c r="D132" s="25"/>
      <c r="E132" s="28"/>
      <c r="F132" s="28"/>
      <c r="G132" s="45"/>
      <c r="H132" s="45"/>
      <c r="I132" s="21" t="str">
        <f>IFERROR(VLOOKUP(F132,formulas!$A$2:$B$35,2,0),"")</f>
        <v/>
      </c>
      <c r="S132" s="68" t="str">
        <f t="shared" si="8"/>
        <v/>
      </c>
      <c r="T132" s="68" t="str">
        <f t="shared" si="7"/>
        <v/>
      </c>
    </row>
    <row r="133" spans="1:20" x14ac:dyDescent="0.25">
      <c r="A133" s="20" t="str">
        <f t="shared" si="6"/>
        <v/>
      </c>
      <c r="B133" s="28"/>
      <c r="C133" s="43"/>
      <c r="D133" s="25"/>
      <c r="E133" s="28"/>
      <c r="F133" s="28"/>
      <c r="G133" s="45"/>
      <c r="H133" s="45"/>
      <c r="I133" s="21" t="str">
        <f>IFERROR(VLOOKUP(F133,formulas!$A$2:$B$35,2,0),"")</f>
        <v/>
      </c>
      <c r="S133" s="68" t="str">
        <f t="shared" si="8"/>
        <v/>
      </c>
      <c r="T133" s="68" t="str">
        <f t="shared" si="7"/>
        <v/>
      </c>
    </row>
    <row r="134" spans="1:20" x14ac:dyDescent="0.25">
      <c r="A134" s="20" t="str">
        <f t="shared" ref="A134:A180" si="9">IF($B$2=0,"",$B$2)</f>
        <v/>
      </c>
      <c r="B134" s="28"/>
      <c r="C134" s="43"/>
      <c r="D134" s="25"/>
      <c r="E134" s="28"/>
      <c r="F134" s="28"/>
      <c r="G134" s="45"/>
      <c r="H134" s="45"/>
      <c r="I134" s="21" t="str">
        <f>IFERROR(VLOOKUP(F134,formulas!$A$2:$B$35,2,0),"")</f>
        <v/>
      </c>
      <c r="S134" s="68" t="str">
        <f t="shared" si="8"/>
        <v/>
      </c>
      <c r="T134" s="68" t="str">
        <f t="shared" si="7"/>
        <v/>
      </c>
    </row>
    <row r="135" spans="1:20" x14ac:dyDescent="0.25">
      <c r="A135" s="20" t="str">
        <f t="shared" si="9"/>
        <v/>
      </c>
      <c r="B135" s="28"/>
      <c r="C135" s="43"/>
      <c r="D135" s="25"/>
      <c r="E135" s="28"/>
      <c r="F135" s="28"/>
      <c r="G135" s="45"/>
      <c r="H135" s="45"/>
      <c r="I135" s="21" t="str">
        <f>IFERROR(VLOOKUP(F135,formulas!$A$2:$B$35,2,0),"")</f>
        <v/>
      </c>
      <c r="S135" s="68" t="str">
        <f t="shared" si="8"/>
        <v/>
      </c>
      <c r="T135" s="68" t="str">
        <f t="shared" si="7"/>
        <v/>
      </c>
    </row>
    <row r="136" spans="1:20" x14ac:dyDescent="0.25">
      <c r="A136" s="20" t="str">
        <f t="shared" si="9"/>
        <v/>
      </c>
      <c r="B136" s="28"/>
      <c r="C136" s="43"/>
      <c r="D136" s="25"/>
      <c r="E136" s="28"/>
      <c r="F136" s="28"/>
      <c r="G136" s="45"/>
      <c r="H136" s="45"/>
      <c r="I136" s="21" t="str">
        <f>IFERROR(VLOOKUP(F136,formulas!$A$2:$B$35,2,0),"")</f>
        <v/>
      </c>
      <c r="S136" s="68" t="str">
        <f t="shared" si="8"/>
        <v/>
      </c>
      <c r="T136" s="68" t="str">
        <f t="shared" si="7"/>
        <v/>
      </c>
    </row>
    <row r="137" spans="1:20" x14ac:dyDescent="0.25">
      <c r="A137" s="20" t="str">
        <f t="shared" si="9"/>
        <v/>
      </c>
      <c r="B137" s="28"/>
      <c r="C137" s="43"/>
      <c r="D137" s="25"/>
      <c r="E137" s="28"/>
      <c r="F137" s="28"/>
      <c r="G137" s="45"/>
      <c r="H137" s="45"/>
      <c r="I137" s="21" t="str">
        <f>IFERROR(VLOOKUP(F137,formulas!$A$2:$B$35,2,0),"")</f>
        <v/>
      </c>
      <c r="S137" s="68" t="str">
        <f t="shared" si="8"/>
        <v/>
      </c>
      <c r="T137" s="68" t="str">
        <f t="shared" si="7"/>
        <v/>
      </c>
    </row>
    <row r="138" spans="1:20" x14ac:dyDescent="0.25">
      <c r="A138" s="20" t="str">
        <f t="shared" si="9"/>
        <v/>
      </c>
      <c r="B138" s="28"/>
      <c r="C138" s="43"/>
      <c r="D138" s="25"/>
      <c r="E138" s="28"/>
      <c r="F138" s="28"/>
      <c r="G138" s="45"/>
      <c r="H138" s="45"/>
      <c r="I138" s="21" t="str">
        <f>IFERROR(VLOOKUP(F138,formulas!$A$2:$B$35,2,0),"")</f>
        <v/>
      </c>
      <c r="S138" s="68" t="str">
        <f t="shared" si="8"/>
        <v/>
      </c>
      <c r="T138" s="68" t="str">
        <f t="shared" ref="T138:T180" si="10">IFERROR((I138+S138),"")</f>
        <v/>
      </c>
    </row>
    <row r="139" spans="1:20" x14ac:dyDescent="0.25">
      <c r="A139" s="20" t="str">
        <f t="shared" si="9"/>
        <v/>
      </c>
      <c r="B139" s="28"/>
      <c r="C139" s="43"/>
      <c r="D139" s="25"/>
      <c r="E139" s="28"/>
      <c r="F139" s="28"/>
      <c r="G139" s="45"/>
      <c r="H139" s="45"/>
      <c r="I139" s="21" t="str">
        <f>IFERROR(VLOOKUP(F139,formulas!$A$2:$B$35,2,0),"")</f>
        <v/>
      </c>
      <c r="S139" s="68" t="str">
        <f t="shared" ref="S139:S180" si="11">IFERROR((I139*0.04),"")</f>
        <v/>
      </c>
      <c r="T139" s="68" t="str">
        <f t="shared" si="10"/>
        <v/>
      </c>
    </row>
    <row r="140" spans="1:20" x14ac:dyDescent="0.25">
      <c r="A140" s="20" t="str">
        <f t="shared" si="9"/>
        <v/>
      </c>
      <c r="B140" s="28"/>
      <c r="C140" s="43"/>
      <c r="D140" s="25"/>
      <c r="E140" s="28"/>
      <c r="F140" s="28"/>
      <c r="G140" s="45"/>
      <c r="H140" s="45"/>
      <c r="I140" s="21" t="str">
        <f>IFERROR(VLOOKUP(F140,formulas!$A$2:$B$35,2,0),"")</f>
        <v/>
      </c>
      <c r="S140" s="68" t="str">
        <f t="shared" si="11"/>
        <v/>
      </c>
      <c r="T140" s="68" t="str">
        <f t="shared" si="10"/>
        <v/>
      </c>
    </row>
    <row r="141" spans="1:20" x14ac:dyDescent="0.25">
      <c r="A141" s="20" t="str">
        <f t="shared" si="9"/>
        <v/>
      </c>
      <c r="B141" s="28"/>
      <c r="C141" s="43"/>
      <c r="D141" s="25"/>
      <c r="E141" s="28"/>
      <c r="F141" s="28"/>
      <c r="G141" s="45"/>
      <c r="H141" s="45"/>
      <c r="I141" s="21" t="str">
        <f>IFERROR(VLOOKUP(F141,formulas!$A$2:$B$35,2,0),"")</f>
        <v/>
      </c>
      <c r="S141" s="68" t="str">
        <f t="shared" si="11"/>
        <v/>
      </c>
      <c r="T141" s="68" t="str">
        <f t="shared" si="10"/>
        <v/>
      </c>
    </row>
    <row r="142" spans="1:20" x14ac:dyDescent="0.25">
      <c r="A142" s="20" t="str">
        <f t="shared" si="9"/>
        <v/>
      </c>
      <c r="B142" s="28"/>
      <c r="C142" s="43"/>
      <c r="D142" s="25"/>
      <c r="E142" s="28"/>
      <c r="F142" s="28"/>
      <c r="G142" s="45"/>
      <c r="H142" s="45"/>
      <c r="I142" s="21" t="str">
        <f>IFERROR(VLOOKUP(F142,formulas!$A$2:$B$35,2,0),"")</f>
        <v/>
      </c>
      <c r="S142" s="68" t="str">
        <f t="shared" si="11"/>
        <v/>
      </c>
      <c r="T142" s="68" t="str">
        <f t="shared" si="10"/>
        <v/>
      </c>
    </row>
    <row r="143" spans="1:20" x14ac:dyDescent="0.25">
      <c r="A143" s="20" t="str">
        <f t="shared" si="9"/>
        <v/>
      </c>
      <c r="B143" s="28"/>
      <c r="C143" s="43"/>
      <c r="D143" s="25"/>
      <c r="E143" s="28"/>
      <c r="F143" s="28"/>
      <c r="G143" s="45"/>
      <c r="H143" s="45"/>
      <c r="I143" s="21" t="str">
        <f>IFERROR(VLOOKUP(F143,formulas!$A$2:$B$35,2,0),"")</f>
        <v/>
      </c>
      <c r="S143" s="68" t="str">
        <f t="shared" si="11"/>
        <v/>
      </c>
      <c r="T143" s="68" t="str">
        <f t="shared" si="10"/>
        <v/>
      </c>
    </row>
    <row r="144" spans="1:20" x14ac:dyDescent="0.25">
      <c r="A144" s="20" t="str">
        <f t="shared" si="9"/>
        <v/>
      </c>
      <c r="B144" s="28"/>
      <c r="C144" s="43"/>
      <c r="D144" s="25"/>
      <c r="E144" s="28"/>
      <c r="F144" s="28"/>
      <c r="G144" s="45"/>
      <c r="H144" s="45"/>
      <c r="I144" s="21" t="str">
        <f>IFERROR(VLOOKUP(F144,formulas!$A$2:$B$35,2,0),"")</f>
        <v/>
      </c>
      <c r="S144" s="68" t="str">
        <f t="shared" si="11"/>
        <v/>
      </c>
      <c r="T144" s="68" t="str">
        <f t="shared" si="10"/>
        <v/>
      </c>
    </row>
    <row r="145" spans="1:20" x14ac:dyDescent="0.25">
      <c r="A145" s="20" t="str">
        <f t="shared" si="9"/>
        <v/>
      </c>
      <c r="B145" s="28"/>
      <c r="C145" s="43"/>
      <c r="D145" s="25"/>
      <c r="E145" s="28"/>
      <c r="F145" s="28"/>
      <c r="G145" s="45"/>
      <c r="H145" s="45"/>
      <c r="I145" s="21" t="str">
        <f>IFERROR(VLOOKUP(F145,formulas!$A$2:$B$35,2,0),"")</f>
        <v/>
      </c>
      <c r="S145" s="68" t="str">
        <f t="shared" si="11"/>
        <v/>
      </c>
      <c r="T145" s="68" t="str">
        <f t="shared" si="10"/>
        <v/>
      </c>
    </row>
    <row r="146" spans="1:20" x14ac:dyDescent="0.25">
      <c r="A146" s="20" t="str">
        <f t="shared" si="9"/>
        <v/>
      </c>
      <c r="B146" s="28"/>
      <c r="C146" s="43"/>
      <c r="D146" s="25"/>
      <c r="E146" s="28"/>
      <c r="F146" s="28"/>
      <c r="G146" s="45"/>
      <c r="H146" s="45"/>
      <c r="I146" s="21" t="str">
        <f>IFERROR(VLOOKUP(F146,formulas!$A$2:$B$35,2,0),"")</f>
        <v/>
      </c>
      <c r="S146" s="68" t="str">
        <f t="shared" si="11"/>
        <v/>
      </c>
      <c r="T146" s="68" t="str">
        <f t="shared" si="10"/>
        <v/>
      </c>
    </row>
    <row r="147" spans="1:20" x14ac:dyDescent="0.25">
      <c r="A147" s="20" t="str">
        <f t="shared" si="9"/>
        <v/>
      </c>
      <c r="B147" s="28"/>
      <c r="C147" s="43"/>
      <c r="D147" s="25"/>
      <c r="E147" s="28"/>
      <c r="F147" s="28"/>
      <c r="G147" s="45"/>
      <c r="H147" s="45"/>
      <c r="I147" s="21" t="str">
        <f>IFERROR(VLOOKUP(F147,formulas!$A$2:$B$35,2,0),"")</f>
        <v/>
      </c>
      <c r="S147" s="68" t="str">
        <f t="shared" si="11"/>
        <v/>
      </c>
      <c r="T147" s="68" t="str">
        <f t="shared" si="10"/>
        <v/>
      </c>
    </row>
    <row r="148" spans="1:20" x14ac:dyDescent="0.25">
      <c r="A148" s="20" t="str">
        <f t="shared" si="9"/>
        <v/>
      </c>
      <c r="B148" s="28"/>
      <c r="C148" s="43"/>
      <c r="D148" s="25"/>
      <c r="E148" s="28"/>
      <c r="F148" s="28"/>
      <c r="G148" s="45"/>
      <c r="H148" s="45"/>
      <c r="I148" s="21" t="str">
        <f>IFERROR(VLOOKUP(F148,formulas!$A$2:$B$35,2,0),"")</f>
        <v/>
      </c>
      <c r="S148" s="68" t="str">
        <f t="shared" si="11"/>
        <v/>
      </c>
      <c r="T148" s="68" t="str">
        <f t="shared" si="10"/>
        <v/>
      </c>
    </row>
    <row r="149" spans="1:20" x14ac:dyDescent="0.25">
      <c r="A149" s="20" t="str">
        <f t="shared" si="9"/>
        <v/>
      </c>
      <c r="B149" s="28"/>
      <c r="C149" s="43"/>
      <c r="D149" s="25"/>
      <c r="E149" s="28"/>
      <c r="F149" s="28"/>
      <c r="G149" s="45"/>
      <c r="H149" s="45"/>
      <c r="I149" s="21" t="str">
        <f>IFERROR(VLOOKUP(F149,formulas!$A$2:$B$35,2,0),"")</f>
        <v/>
      </c>
      <c r="S149" s="68" t="str">
        <f t="shared" si="11"/>
        <v/>
      </c>
      <c r="T149" s="68" t="str">
        <f t="shared" si="10"/>
        <v/>
      </c>
    </row>
    <row r="150" spans="1:20" x14ac:dyDescent="0.25">
      <c r="A150" s="20" t="str">
        <f t="shared" si="9"/>
        <v/>
      </c>
      <c r="B150" s="28"/>
      <c r="C150" s="43"/>
      <c r="D150" s="25"/>
      <c r="E150" s="28"/>
      <c r="F150" s="28"/>
      <c r="G150" s="45"/>
      <c r="H150" s="45"/>
      <c r="I150" s="21" t="str">
        <f>IFERROR(VLOOKUP(F150,formulas!$A$2:$B$35,2,0),"")</f>
        <v/>
      </c>
      <c r="S150" s="68" t="str">
        <f t="shared" si="11"/>
        <v/>
      </c>
      <c r="T150" s="68" t="str">
        <f t="shared" si="10"/>
        <v/>
      </c>
    </row>
    <row r="151" spans="1:20" x14ac:dyDescent="0.25">
      <c r="A151" s="20" t="str">
        <f t="shared" si="9"/>
        <v/>
      </c>
      <c r="B151" s="28"/>
      <c r="C151" s="43"/>
      <c r="D151" s="25"/>
      <c r="E151" s="28"/>
      <c r="F151" s="28"/>
      <c r="G151" s="45"/>
      <c r="H151" s="45"/>
      <c r="I151" s="21" t="str">
        <f>IFERROR(VLOOKUP(F151,formulas!$A$2:$B$35,2,0),"")</f>
        <v/>
      </c>
      <c r="S151" s="68" t="str">
        <f t="shared" si="11"/>
        <v/>
      </c>
      <c r="T151" s="68" t="str">
        <f t="shared" si="10"/>
        <v/>
      </c>
    </row>
    <row r="152" spans="1:20" x14ac:dyDescent="0.25">
      <c r="A152" s="20" t="str">
        <f t="shared" si="9"/>
        <v/>
      </c>
      <c r="B152" s="28"/>
      <c r="C152" s="43"/>
      <c r="D152" s="25"/>
      <c r="E152" s="28"/>
      <c r="F152" s="28"/>
      <c r="G152" s="45"/>
      <c r="H152" s="45"/>
      <c r="I152" s="21" t="str">
        <f>IFERROR(VLOOKUP(F152,formulas!$A$2:$B$35,2,0),"")</f>
        <v/>
      </c>
      <c r="S152" s="68" t="str">
        <f t="shared" si="11"/>
        <v/>
      </c>
      <c r="T152" s="68" t="str">
        <f t="shared" si="10"/>
        <v/>
      </c>
    </row>
    <row r="153" spans="1:20" x14ac:dyDescent="0.25">
      <c r="A153" s="20" t="str">
        <f t="shared" si="9"/>
        <v/>
      </c>
      <c r="B153" s="28"/>
      <c r="C153" s="43"/>
      <c r="D153" s="25"/>
      <c r="E153" s="28"/>
      <c r="F153" s="28"/>
      <c r="G153" s="45"/>
      <c r="H153" s="45"/>
      <c r="I153" s="21" t="str">
        <f>IFERROR(VLOOKUP(F153,formulas!$A$2:$B$35,2,0),"")</f>
        <v/>
      </c>
      <c r="S153" s="68" t="str">
        <f t="shared" si="11"/>
        <v/>
      </c>
      <c r="T153" s="68" t="str">
        <f t="shared" si="10"/>
        <v/>
      </c>
    </row>
    <row r="154" spans="1:20" x14ac:dyDescent="0.25">
      <c r="A154" s="20" t="str">
        <f t="shared" si="9"/>
        <v/>
      </c>
      <c r="B154" s="28"/>
      <c r="C154" s="43"/>
      <c r="D154" s="25"/>
      <c r="E154" s="28"/>
      <c r="F154" s="28"/>
      <c r="G154" s="45"/>
      <c r="H154" s="45"/>
      <c r="I154" s="21" t="str">
        <f>IFERROR(VLOOKUP(F154,formulas!$A$2:$B$35,2,0),"")</f>
        <v/>
      </c>
      <c r="S154" s="68" t="str">
        <f t="shared" si="11"/>
        <v/>
      </c>
      <c r="T154" s="68" t="str">
        <f t="shared" si="10"/>
        <v/>
      </c>
    </row>
    <row r="155" spans="1:20" x14ac:dyDescent="0.25">
      <c r="A155" s="20" t="str">
        <f t="shared" si="9"/>
        <v/>
      </c>
      <c r="B155" s="28"/>
      <c r="C155" s="43"/>
      <c r="D155" s="25"/>
      <c r="E155" s="28"/>
      <c r="F155" s="28"/>
      <c r="G155" s="45"/>
      <c r="H155" s="45"/>
      <c r="I155" s="21" t="str">
        <f>IFERROR(VLOOKUP(F155,formulas!$A$2:$B$35,2,0),"")</f>
        <v/>
      </c>
      <c r="S155" s="68" t="str">
        <f t="shared" si="11"/>
        <v/>
      </c>
      <c r="T155" s="68" t="str">
        <f t="shared" si="10"/>
        <v/>
      </c>
    </row>
    <row r="156" spans="1:20" x14ac:dyDescent="0.25">
      <c r="A156" s="20" t="str">
        <f t="shared" si="9"/>
        <v/>
      </c>
      <c r="B156" s="28"/>
      <c r="C156" s="43"/>
      <c r="D156" s="25"/>
      <c r="E156" s="28"/>
      <c r="F156" s="28"/>
      <c r="G156" s="45"/>
      <c r="H156" s="45"/>
      <c r="I156" s="21" t="str">
        <f>IFERROR(VLOOKUP(F156,formulas!$A$2:$B$35,2,0),"")</f>
        <v/>
      </c>
      <c r="S156" s="68" t="str">
        <f t="shared" si="11"/>
        <v/>
      </c>
      <c r="T156" s="68" t="str">
        <f t="shared" si="10"/>
        <v/>
      </c>
    </row>
    <row r="157" spans="1:20" x14ac:dyDescent="0.25">
      <c r="A157" s="20" t="str">
        <f t="shared" si="9"/>
        <v/>
      </c>
      <c r="B157" s="28"/>
      <c r="C157" s="43"/>
      <c r="D157" s="25"/>
      <c r="E157" s="28"/>
      <c r="F157" s="28"/>
      <c r="G157" s="45"/>
      <c r="H157" s="45"/>
      <c r="I157" s="21" t="str">
        <f>IFERROR(VLOOKUP(F157,formulas!$A$2:$B$35,2,0),"")</f>
        <v/>
      </c>
      <c r="S157" s="68" t="str">
        <f t="shared" si="11"/>
        <v/>
      </c>
      <c r="T157" s="68" t="str">
        <f t="shared" si="10"/>
        <v/>
      </c>
    </row>
    <row r="158" spans="1:20" x14ac:dyDescent="0.25">
      <c r="A158" s="20" t="str">
        <f t="shared" si="9"/>
        <v/>
      </c>
      <c r="B158" s="28"/>
      <c r="C158" s="43"/>
      <c r="D158" s="25"/>
      <c r="E158" s="28"/>
      <c r="F158" s="28"/>
      <c r="G158" s="45"/>
      <c r="H158" s="45"/>
      <c r="I158" s="21" t="str">
        <f>IFERROR(VLOOKUP(F158,formulas!$A$2:$B$35,2,0),"")</f>
        <v/>
      </c>
      <c r="S158" s="68" t="str">
        <f t="shared" si="11"/>
        <v/>
      </c>
      <c r="T158" s="68" t="str">
        <f t="shared" si="10"/>
        <v/>
      </c>
    </row>
    <row r="159" spans="1:20" x14ac:dyDescent="0.25">
      <c r="A159" s="20" t="str">
        <f t="shared" si="9"/>
        <v/>
      </c>
      <c r="B159" s="28"/>
      <c r="C159" s="43"/>
      <c r="D159" s="25"/>
      <c r="E159" s="28"/>
      <c r="F159" s="28"/>
      <c r="G159" s="45"/>
      <c r="H159" s="45"/>
      <c r="I159" s="21" t="str">
        <f>IFERROR(VLOOKUP(F159,formulas!$A$2:$B$35,2,0),"")</f>
        <v/>
      </c>
      <c r="S159" s="68" t="str">
        <f t="shared" si="11"/>
        <v/>
      </c>
      <c r="T159" s="68" t="str">
        <f t="shared" si="10"/>
        <v/>
      </c>
    </row>
    <row r="160" spans="1:20" x14ac:dyDescent="0.25">
      <c r="A160" s="20" t="str">
        <f t="shared" si="9"/>
        <v/>
      </c>
      <c r="B160" s="28"/>
      <c r="C160" s="43"/>
      <c r="D160" s="25"/>
      <c r="E160" s="28"/>
      <c r="F160" s="28"/>
      <c r="G160" s="45"/>
      <c r="H160" s="45"/>
      <c r="I160" s="21" t="str">
        <f>IFERROR(VLOOKUP(F160,formulas!$A$2:$B$35,2,0),"")</f>
        <v/>
      </c>
      <c r="S160" s="68" t="str">
        <f t="shared" si="11"/>
        <v/>
      </c>
      <c r="T160" s="68" t="str">
        <f t="shared" si="10"/>
        <v/>
      </c>
    </row>
    <row r="161" spans="1:20" x14ac:dyDescent="0.25">
      <c r="A161" s="20" t="str">
        <f t="shared" si="9"/>
        <v/>
      </c>
      <c r="B161" s="28"/>
      <c r="C161" s="43"/>
      <c r="D161" s="25"/>
      <c r="E161" s="28"/>
      <c r="F161" s="28"/>
      <c r="G161" s="45"/>
      <c r="H161" s="45"/>
      <c r="I161" s="21" t="str">
        <f>IFERROR(VLOOKUP(F161,formulas!$A$2:$B$35,2,0),"")</f>
        <v/>
      </c>
      <c r="S161" s="68" t="str">
        <f t="shared" si="11"/>
        <v/>
      </c>
      <c r="T161" s="68" t="str">
        <f t="shared" si="10"/>
        <v/>
      </c>
    </row>
    <row r="162" spans="1:20" x14ac:dyDescent="0.25">
      <c r="A162" s="20" t="str">
        <f t="shared" si="9"/>
        <v/>
      </c>
      <c r="B162" s="28"/>
      <c r="C162" s="43"/>
      <c r="D162" s="25"/>
      <c r="E162" s="28"/>
      <c r="F162" s="28"/>
      <c r="G162" s="45"/>
      <c r="H162" s="45"/>
      <c r="I162" s="21" t="str">
        <f>IFERROR(VLOOKUP(F162,formulas!$A$2:$B$35,2,0),"")</f>
        <v/>
      </c>
      <c r="S162" s="68" t="str">
        <f t="shared" si="11"/>
        <v/>
      </c>
      <c r="T162" s="68" t="str">
        <f t="shared" si="10"/>
        <v/>
      </c>
    </row>
    <row r="163" spans="1:20" x14ac:dyDescent="0.25">
      <c r="A163" s="20" t="str">
        <f t="shared" si="9"/>
        <v/>
      </c>
      <c r="B163" s="28"/>
      <c r="C163" s="43"/>
      <c r="D163" s="25"/>
      <c r="E163" s="28"/>
      <c r="F163" s="28"/>
      <c r="G163" s="45"/>
      <c r="H163" s="45"/>
      <c r="I163" s="21" t="str">
        <f>IFERROR(VLOOKUP(F163,formulas!$A$2:$B$35,2,0),"")</f>
        <v/>
      </c>
      <c r="S163" s="68" t="str">
        <f t="shared" si="11"/>
        <v/>
      </c>
      <c r="T163" s="68" t="str">
        <f t="shared" si="10"/>
        <v/>
      </c>
    </row>
    <row r="164" spans="1:20" x14ac:dyDescent="0.25">
      <c r="A164" s="20" t="str">
        <f t="shared" si="9"/>
        <v/>
      </c>
      <c r="B164" s="28"/>
      <c r="C164" s="43"/>
      <c r="D164" s="25"/>
      <c r="E164" s="28"/>
      <c r="F164" s="28"/>
      <c r="G164" s="45"/>
      <c r="H164" s="45"/>
      <c r="I164" s="21" t="str">
        <f>IFERROR(VLOOKUP(F164,formulas!$A$2:$B$35,2,0),"")</f>
        <v/>
      </c>
      <c r="S164" s="68" t="str">
        <f t="shared" si="11"/>
        <v/>
      </c>
      <c r="T164" s="68" t="str">
        <f t="shared" si="10"/>
        <v/>
      </c>
    </row>
    <row r="165" spans="1:20" x14ac:dyDescent="0.25">
      <c r="A165" s="20" t="str">
        <f t="shared" si="9"/>
        <v/>
      </c>
      <c r="B165" s="28"/>
      <c r="C165" s="43"/>
      <c r="D165" s="25"/>
      <c r="E165" s="28"/>
      <c r="F165" s="28"/>
      <c r="G165" s="45"/>
      <c r="H165" s="45"/>
      <c r="I165" s="21" t="str">
        <f>IFERROR(VLOOKUP(F165,formulas!$A$2:$B$35,2,0),"")</f>
        <v/>
      </c>
      <c r="S165" s="68" t="str">
        <f t="shared" si="11"/>
        <v/>
      </c>
      <c r="T165" s="68" t="str">
        <f t="shared" si="10"/>
        <v/>
      </c>
    </row>
    <row r="166" spans="1:20" x14ac:dyDescent="0.25">
      <c r="A166" s="20" t="str">
        <f t="shared" si="9"/>
        <v/>
      </c>
      <c r="B166" s="28"/>
      <c r="C166" s="43"/>
      <c r="D166" s="25"/>
      <c r="E166" s="28"/>
      <c r="F166" s="28"/>
      <c r="G166" s="45"/>
      <c r="H166" s="45"/>
      <c r="I166" s="21" t="str">
        <f>IFERROR(VLOOKUP(F166,formulas!$A$2:$B$35,2,0),"")</f>
        <v/>
      </c>
      <c r="S166" s="68" t="str">
        <f t="shared" si="11"/>
        <v/>
      </c>
      <c r="T166" s="68" t="str">
        <f t="shared" si="10"/>
        <v/>
      </c>
    </row>
    <row r="167" spans="1:20" x14ac:dyDescent="0.25">
      <c r="A167" s="20" t="str">
        <f t="shared" si="9"/>
        <v/>
      </c>
      <c r="B167" s="28"/>
      <c r="C167" s="43"/>
      <c r="D167" s="25"/>
      <c r="E167" s="28"/>
      <c r="F167" s="28"/>
      <c r="G167" s="45"/>
      <c r="H167" s="45"/>
      <c r="I167" s="21" t="str">
        <f>IFERROR(VLOOKUP(F167,formulas!$A$2:$B$35,2,0),"")</f>
        <v/>
      </c>
      <c r="S167" s="68" t="str">
        <f t="shared" si="11"/>
        <v/>
      </c>
      <c r="T167" s="68" t="str">
        <f t="shared" si="10"/>
        <v/>
      </c>
    </row>
    <row r="168" spans="1:20" x14ac:dyDescent="0.25">
      <c r="A168" s="20" t="str">
        <f t="shared" si="9"/>
        <v/>
      </c>
      <c r="B168" s="28"/>
      <c r="C168" s="43"/>
      <c r="D168" s="25"/>
      <c r="E168" s="28"/>
      <c r="F168" s="28"/>
      <c r="G168" s="45"/>
      <c r="H168" s="45"/>
      <c r="I168" s="21" t="str">
        <f>IFERROR(VLOOKUP(F168,formulas!$A$2:$B$35,2,0),"")</f>
        <v/>
      </c>
      <c r="S168" s="68" t="str">
        <f t="shared" si="11"/>
        <v/>
      </c>
      <c r="T168" s="68" t="str">
        <f t="shared" si="10"/>
        <v/>
      </c>
    </row>
    <row r="169" spans="1:20" x14ac:dyDescent="0.25">
      <c r="A169" s="20" t="str">
        <f t="shared" si="9"/>
        <v/>
      </c>
      <c r="B169" s="28"/>
      <c r="C169" s="43"/>
      <c r="D169" s="25"/>
      <c r="E169" s="28"/>
      <c r="F169" s="28"/>
      <c r="G169" s="45"/>
      <c r="H169" s="45"/>
      <c r="I169" s="21" t="str">
        <f>IFERROR(VLOOKUP(F169,formulas!$A$2:$B$35,2,0),"")</f>
        <v/>
      </c>
      <c r="S169" s="68" t="str">
        <f t="shared" si="11"/>
        <v/>
      </c>
      <c r="T169" s="68" t="str">
        <f t="shared" si="10"/>
        <v/>
      </c>
    </row>
    <row r="170" spans="1:20" x14ac:dyDescent="0.25">
      <c r="A170" s="20" t="str">
        <f t="shared" si="9"/>
        <v/>
      </c>
      <c r="B170" s="28"/>
      <c r="C170" s="43"/>
      <c r="D170" s="25"/>
      <c r="E170" s="28"/>
      <c r="F170" s="28"/>
      <c r="G170" s="45"/>
      <c r="H170" s="45"/>
      <c r="I170" s="21" t="str">
        <f>IFERROR(VLOOKUP(F170,formulas!$A$2:$B$35,2,0),"")</f>
        <v/>
      </c>
      <c r="S170" s="68" t="str">
        <f t="shared" si="11"/>
        <v/>
      </c>
      <c r="T170" s="68" t="str">
        <f t="shared" si="10"/>
        <v/>
      </c>
    </row>
    <row r="171" spans="1:20" x14ac:dyDescent="0.25">
      <c r="A171" s="20" t="str">
        <f t="shared" si="9"/>
        <v/>
      </c>
      <c r="B171" s="28"/>
      <c r="C171" s="43"/>
      <c r="D171" s="25"/>
      <c r="E171" s="28"/>
      <c r="F171" s="28"/>
      <c r="G171" s="45"/>
      <c r="H171" s="45"/>
      <c r="I171" s="21" t="str">
        <f>IFERROR(VLOOKUP(F171,formulas!$A$2:$B$35,2,0),"")</f>
        <v/>
      </c>
      <c r="S171" s="68" t="str">
        <f t="shared" si="11"/>
        <v/>
      </c>
      <c r="T171" s="68" t="str">
        <f t="shared" si="10"/>
        <v/>
      </c>
    </row>
    <row r="172" spans="1:20" x14ac:dyDescent="0.25">
      <c r="A172" s="20" t="str">
        <f t="shared" si="9"/>
        <v/>
      </c>
      <c r="B172" s="28"/>
      <c r="C172" s="43"/>
      <c r="D172" s="25"/>
      <c r="E172" s="28"/>
      <c r="F172" s="28"/>
      <c r="G172" s="45"/>
      <c r="H172" s="45"/>
      <c r="I172" s="21" t="str">
        <f>IFERROR(VLOOKUP(F172,formulas!$A$2:$B$35,2,0),"")</f>
        <v/>
      </c>
      <c r="S172" s="68" t="str">
        <f t="shared" si="11"/>
        <v/>
      </c>
      <c r="T172" s="68" t="str">
        <f t="shared" si="10"/>
        <v/>
      </c>
    </row>
    <row r="173" spans="1:20" x14ac:dyDescent="0.25">
      <c r="A173" s="20" t="str">
        <f t="shared" si="9"/>
        <v/>
      </c>
      <c r="B173" s="28"/>
      <c r="C173" s="43"/>
      <c r="D173" s="25"/>
      <c r="E173" s="28"/>
      <c r="F173" s="28"/>
      <c r="G173" s="45"/>
      <c r="H173" s="45"/>
      <c r="I173" s="21" t="str">
        <f>IFERROR(VLOOKUP(F173,formulas!$A$2:$B$35,2,0),"")</f>
        <v/>
      </c>
      <c r="S173" s="68" t="str">
        <f t="shared" si="11"/>
        <v/>
      </c>
      <c r="T173" s="68" t="str">
        <f t="shared" si="10"/>
        <v/>
      </c>
    </row>
    <row r="174" spans="1:20" x14ac:dyDescent="0.25">
      <c r="A174" s="20" t="str">
        <f t="shared" si="9"/>
        <v/>
      </c>
      <c r="B174" s="28"/>
      <c r="C174" s="43"/>
      <c r="D174" s="25"/>
      <c r="E174" s="28"/>
      <c r="F174" s="28"/>
      <c r="G174" s="45"/>
      <c r="H174" s="45"/>
      <c r="I174" s="21" t="str">
        <f>IFERROR(VLOOKUP(F174,formulas!$A$2:$B$35,2,0),"")</f>
        <v/>
      </c>
      <c r="S174" s="68" t="str">
        <f t="shared" si="11"/>
        <v/>
      </c>
      <c r="T174" s="68" t="str">
        <f t="shared" si="10"/>
        <v/>
      </c>
    </row>
    <row r="175" spans="1:20" x14ac:dyDescent="0.25">
      <c r="A175" s="20" t="str">
        <f t="shared" si="9"/>
        <v/>
      </c>
      <c r="B175" s="28"/>
      <c r="C175" s="43"/>
      <c r="D175" s="25"/>
      <c r="E175" s="28"/>
      <c r="F175" s="28"/>
      <c r="G175" s="45"/>
      <c r="H175" s="45"/>
      <c r="I175" s="21" t="str">
        <f>IFERROR(VLOOKUP(F175,formulas!$A$2:$B$35,2,0),"")</f>
        <v/>
      </c>
      <c r="S175" s="68" t="str">
        <f t="shared" si="11"/>
        <v/>
      </c>
      <c r="T175" s="68" t="str">
        <f t="shared" si="10"/>
        <v/>
      </c>
    </row>
    <row r="176" spans="1:20" x14ac:dyDescent="0.25">
      <c r="A176" s="20" t="str">
        <f t="shared" si="9"/>
        <v/>
      </c>
      <c r="B176" s="28"/>
      <c r="C176" s="43"/>
      <c r="D176" s="25"/>
      <c r="E176" s="28"/>
      <c r="F176" s="28"/>
      <c r="G176" s="45"/>
      <c r="H176" s="45"/>
      <c r="I176" s="21" t="str">
        <f>IFERROR(VLOOKUP(F176,formulas!$A$2:$B$35,2,0),"")</f>
        <v/>
      </c>
      <c r="S176" s="68" t="str">
        <f t="shared" si="11"/>
        <v/>
      </c>
      <c r="T176" s="68" t="str">
        <f t="shared" si="10"/>
        <v/>
      </c>
    </row>
    <row r="177" spans="1:20" x14ac:dyDescent="0.25">
      <c r="A177" s="20" t="str">
        <f t="shared" si="9"/>
        <v/>
      </c>
      <c r="B177" s="28"/>
      <c r="C177" s="43"/>
      <c r="D177" s="25"/>
      <c r="E177" s="28"/>
      <c r="F177" s="28"/>
      <c r="G177" s="45"/>
      <c r="H177" s="45"/>
      <c r="I177" s="21" t="str">
        <f>IFERROR(VLOOKUP(F177,formulas!$A$2:$B$35,2,0),"")</f>
        <v/>
      </c>
      <c r="S177" s="68" t="str">
        <f t="shared" si="11"/>
        <v/>
      </c>
      <c r="T177" s="68" t="str">
        <f t="shared" si="10"/>
        <v/>
      </c>
    </row>
    <row r="178" spans="1:20" x14ac:dyDescent="0.25">
      <c r="A178" s="20" t="str">
        <f t="shared" si="9"/>
        <v/>
      </c>
      <c r="B178" s="28"/>
      <c r="C178" s="43"/>
      <c r="D178" s="25"/>
      <c r="E178" s="28"/>
      <c r="F178" s="28"/>
      <c r="G178" s="45"/>
      <c r="H178" s="45"/>
      <c r="I178" s="21" t="str">
        <f>IFERROR(VLOOKUP(F178,formulas!$A$2:$B$35,2,0),"")</f>
        <v/>
      </c>
      <c r="S178" s="68" t="str">
        <f t="shared" si="11"/>
        <v/>
      </c>
      <c r="T178" s="68" t="str">
        <f t="shared" si="10"/>
        <v/>
      </c>
    </row>
    <row r="179" spans="1:20" x14ac:dyDescent="0.25">
      <c r="A179" s="20" t="str">
        <f t="shared" si="9"/>
        <v/>
      </c>
      <c r="B179" s="28"/>
      <c r="C179" s="43"/>
      <c r="D179" s="25"/>
      <c r="E179" s="28"/>
      <c r="F179" s="28"/>
      <c r="G179" s="45"/>
      <c r="H179" s="45"/>
      <c r="I179" s="21" t="str">
        <f>IFERROR(VLOOKUP(F179,formulas!$A$2:$B$35,2,0),"")</f>
        <v/>
      </c>
      <c r="S179" s="68" t="str">
        <f t="shared" si="11"/>
        <v/>
      </c>
      <c r="T179" s="68" t="str">
        <f t="shared" si="10"/>
        <v/>
      </c>
    </row>
    <row r="180" spans="1:20" ht="15.75" thickBot="1" x14ac:dyDescent="0.3">
      <c r="A180" s="29" t="str">
        <f t="shared" si="9"/>
        <v/>
      </c>
      <c r="B180" s="30"/>
      <c r="C180" s="46"/>
      <c r="D180" s="30"/>
      <c r="E180" s="30"/>
      <c r="F180" s="30"/>
      <c r="G180" s="47"/>
      <c r="H180" s="47"/>
      <c r="I180" s="31" t="str">
        <f>IFERROR(VLOOKUP(F180,formulas!$A$2:$B$35,2,0),"")</f>
        <v/>
      </c>
      <c r="S180" s="68" t="str">
        <f t="shared" si="11"/>
        <v/>
      </c>
      <c r="T180" s="68" t="str">
        <f t="shared" si="10"/>
        <v/>
      </c>
    </row>
    <row r="181" spans="1:20" ht="15.75" thickTop="1" x14ac:dyDescent="0.25">
      <c r="A181" s="32" t="s">
        <v>64</v>
      </c>
      <c r="B181" s="34"/>
      <c r="C181" s="35"/>
      <c r="D181" s="36"/>
      <c r="E181" s="34"/>
      <c r="F181" s="34"/>
      <c r="G181" s="37"/>
      <c r="H181" s="37"/>
      <c r="I181" s="33">
        <f>SUM(I6:I180)</f>
        <v>0</v>
      </c>
      <c r="J181" s="33">
        <f t="shared" ref="J181:T181" si="12">SUM(J6:J180)</f>
        <v>0</v>
      </c>
      <c r="K181" s="33">
        <f t="shared" si="12"/>
        <v>0</v>
      </c>
      <c r="L181" s="33">
        <f t="shared" si="12"/>
        <v>0</v>
      </c>
      <c r="M181" s="33">
        <f t="shared" si="12"/>
        <v>0</v>
      </c>
      <c r="N181" s="33">
        <f t="shared" si="12"/>
        <v>0</v>
      </c>
      <c r="O181" s="33">
        <f t="shared" si="12"/>
        <v>0</v>
      </c>
      <c r="P181" s="33">
        <f t="shared" si="12"/>
        <v>0</v>
      </c>
      <c r="Q181" s="33">
        <f t="shared" si="12"/>
        <v>0</v>
      </c>
      <c r="R181" s="33">
        <f t="shared" si="12"/>
        <v>0</v>
      </c>
      <c r="S181" s="33">
        <f t="shared" si="12"/>
        <v>0</v>
      </c>
      <c r="T181" s="33">
        <f t="shared" si="12"/>
        <v>0</v>
      </c>
    </row>
  </sheetData>
  <sheetProtection algorithmName="SHA-512" hashValue="ivKOYbFtv2+J1rA13mrTQQMocZHyAw9n0RSODZaSTtwJXYMwBrMwfTATuVyCboVWTLO8xa88j088xXfJsz9DEw==" saltValue="T5HarYvYmLeTKg4aReMDZQ==" spinCount="100000" sheet="1" objects="1" scenarios="1"/>
  <protectedRanges>
    <protectedRange algorithmName="SHA-512" hashValue="UNkSxSuv2uACoyAr5ON+m1X26+9QUkBRk6gUikmKqA6sQXD9Ko3AOxlORF70okehKiYwCAX1HrUqL2Uzpnil9g==" saltValue="b6EVdI05i3TTLKHugbrqtg==" spinCount="100000" sqref="G2:I3 B2 B6:H180" name="Datos"/>
  </protectedRanges>
  <mergeCells count="6">
    <mergeCell ref="A4:I4"/>
    <mergeCell ref="B2:D2"/>
    <mergeCell ref="G2:I2"/>
    <mergeCell ref="G3:I3"/>
    <mergeCell ref="A1:T1"/>
    <mergeCell ref="S2:T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formulas!$A$2:$A$35</xm:f>
          </x14:formula1>
          <xm:sqref>F6:F91</xm:sqref>
        </x14:dataValidation>
        <x14:dataValidation type="list" allowBlank="1" showInputMessage="1" showErrorMessage="1">
          <x14:formula1>
            <xm:f>formulas!$C$2:$C$3</xm:f>
          </x14:formula1>
          <xm:sqref>D6:D181</xm:sqref>
        </x14:dataValidation>
        <x14:dataValidation type="list" allowBlank="1" showInputMessage="1" showErrorMessage="1">
          <x14:formula1>
            <xm:f>formulas!$D$2:$D$13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>
      <selection activeCell="D19" sqref="D19"/>
    </sheetView>
  </sheetViews>
  <sheetFormatPr baseColWidth="10" defaultColWidth="60.140625" defaultRowHeight="15" x14ac:dyDescent="0.25"/>
  <sheetData>
    <row r="1" spans="1:4" s="1" customFormat="1" ht="19.5" thickBot="1" x14ac:dyDescent="0.35">
      <c r="A1" s="66" t="s">
        <v>41</v>
      </c>
      <c r="B1" s="67"/>
      <c r="C1" s="14" t="s">
        <v>45</v>
      </c>
    </row>
    <row r="2" spans="1:4" ht="15.75" thickBot="1" x14ac:dyDescent="0.3">
      <c r="A2" s="6" t="s">
        <v>6</v>
      </c>
      <c r="B2" s="2">
        <v>8000</v>
      </c>
      <c r="C2" s="15" t="s">
        <v>46</v>
      </c>
      <c r="D2" s="14" t="s">
        <v>50</v>
      </c>
    </row>
    <row r="3" spans="1:4" ht="15.75" thickBot="1" x14ac:dyDescent="0.3">
      <c r="A3" s="7" t="s">
        <v>7</v>
      </c>
      <c r="B3" s="2">
        <v>20000</v>
      </c>
      <c r="C3" s="16" t="s">
        <v>47</v>
      </c>
      <c r="D3" s="14" t="s">
        <v>51</v>
      </c>
    </row>
    <row r="4" spans="1:4" ht="15.75" thickBot="1" x14ac:dyDescent="0.3">
      <c r="A4" s="8" t="s">
        <v>8</v>
      </c>
      <c r="B4" s="2">
        <v>19000</v>
      </c>
      <c r="D4" s="14" t="s">
        <v>52</v>
      </c>
    </row>
    <row r="5" spans="1:4" ht="15.75" thickBot="1" x14ac:dyDescent="0.3">
      <c r="A5" s="8" t="s">
        <v>9</v>
      </c>
      <c r="B5" s="2">
        <v>15000</v>
      </c>
      <c r="D5" s="17" t="s">
        <v>53</v>
      </c>
    </row>
    <row r="6" spans="1:4" ht="15.75" thickBot="1" x14ac:dyDescent="0.3">
      <c r="A6" s="8" t="s">
        <v>10</v>
      </c>
      <c r="B6" s="2">
        <v>8000</v>
      </c>
      <c r="D6" s="14" t="s">
        <v>54</v>
      </c>
    </row>
    <row r="7" spans="1:4" ht="15.75" thickBot="1" x14ac:dyDescent="0.3">
      <c r="A7" s="8" t="s">
        <v>11</v>
      </c>
      <c r="B7" s="2">
        <v>8000</v>
      </c>
      <c r="D7" s="17" t="s">
        <v>55</v>
      </c>
    </row>
    <row r="8" spans="1:4" ht="15.75" thickBot="1" x14ac:dyDescent="0.3">
      <c r="A8" s="8" t="s">
        <v>12</v>
      </c>
      <c r="B8" s="2">
        <v>8000</v>
      </c>
      <c r="D8" s="14" t="s">
        <v>56</v>
      </c>
    </row>
    <row r="9" spans="1:4" ht="15.75" thickBot="1" x14ac:dyDescent="0.3">
      <c r="A9" s="8" t="s">
        <v>13</v>
      </c>
      <c r="B9" s="2">
        <v>8000</v>
      </c>
      <c r="D9" s="17" t="s">
        <v>57</v>
      </c>
    </row>
    <row r="10" spans="1:4" ht="15.75" thickBot="1" x14ac:dyDescent="0.3">
      <c r="A10" s="8" t="s">
        <v>14</v>
      </c>
      <c r="B10" s="2">
        <v>12000</v>
      </c>
      <c r="D10" s="14" t="s">
        <v>58</v>
      </c>
    </row>
    <row r="11" spans="1:4" ht="15.75" thickBot="1" x14ac:dyDescent="0.3">
      <c r="A11" s="8" t="s">
        <v>15</v>
      </c>
      <c r="B11" s="2">
        <v>19500</v>
      </c>
      <c r="D11" s="17" t="s">
        <v>59</v>
      </c>
    </row>
    <row r="12" spans="1:4" ht="15.75" thickBot="1" x14ac:dyDescent="0.3">
      <c r="A12" s="8" t="s">
        <v>16</v>
      </c>
      <c r="B12" s="2">
        <v>12000</v>
      </c>
      <c r="D12" s="14" t="s">
        <v>60</v>
      </c>
    </row>
    <row r="13" spans="1:4" ht="15.75" thickBot="1" x14ac:dyDescent="0.3">
      <c r="A13" s="8" t="s">
        <v>17</v>
      </c>
      <c r="B13" s="2">
        <v>8500</v>
      </c>
      <c r="D13" s="13" t="s">
        <v>61</v>
      </c>
    </row>
    <row r="14" spans="1:4" ht="15.75" thickBot="1" x14ac:dyDescent="0.3">
      <c r="A14" s="8" t="s">
        <v>18</v>
      </c>
      <c r="B14" s="2">
        <v>18000</v>
      </c>
      <c r="D14" s="12"/>
    </row>
    <row r="15" spans="1:4" ht="15.75" thickBot="1" x14ac:dyDescent="0.3">
      <c r="A15" s="8" t="s">
        <v>19</v>
      </c>
      <c r="B15" s="2">
        <v>13000</v>
      </c>
    </row>
    <row r="16" spans="1:4" ht="15.75" thickBot="1" x14ac:dyDescent="0.3">
      <c r="A16" s="8" t="s">
        <v>20</v>
      </c>
      <c r="B16" s="2">
        <v>8000</v>
      </c>
    </row>
    <row r="17" spans="1:2" ht="15.75" thickBot="1" x14ac:dyDescent="0.3">
      <c r="A17" s="8" t="s">
        <v>21</v>
      </c>
      <c r="B17" s="2">
        <v>18500</v>
      </c>
    </row>
    <row r="18" spans="1:2" ht="15.75" thickBot="1" x14ac:dyDescent="0.3">
      <c r="A18" s="8" t="s">
        <v>22</v>
      </c>
      <c r="B18" s="2">
        <v>19000</v>
      </c>
    </row>
    <row r="19" spans="1:2" ht="15.75" thickBot="1" x14ac:dyDescent="0.3">
      <c r="A19" s="8" t="s">
        <v>23</v>
      </c>
      <c r="B19" s="2">
        <v>10000</v>
      </c>
    </row>
    <row r="20" spans="1:2" ht="15.75" thickBot="1" x14ac:dyDescent="0.3">
      <c r="A20" s="8" t="s">
        <v>24</v>
      </c>
      <c r="B20" s="2">
        <v>18000</v>
      </c>
    </row>
    <row r="21" spans="1:2" ht="15.75" thickBot="1" x14ac:dyDescent="0.3">
      <c r="A21" s="8" t="s">
        <v>25</v>
      </c>
      <c r="B21" s="2">
        <v>18000</v>
      </c>
    </row>
    <row r="22" spans="1:2" ht="15.75" thickBot="1" x14ac:dyDescent="0.3">
      <c r="A22" s="8" t="s">
        <v>26</v>
      </c>
      <c r="B22" s="2">
        <v>12000</v>
      </c>
    </row>
    <row r="23" spans="1:2" ht="15.75" thickBot="1" x14ac:dyDescent="0.3">
      <c r="A23" s="8" t="s">
        <v>27</v>
      </c>
      <c r="B23" s="2">
        <v>12000</v>
      </c>
    </row>
    <row r="24" spans="1:2" ht="15.75" thickBot="1" x14ac:dyDescent="0.3">
      <c r="A24" s="8" t="s">
        <v>28</v>
      </c>
      <c r="B24" s="2">
        <v>12000</v>
      </c>
    </row>
    <row r="25" spans="1:2" ht="15.75" thickBot="1" x14ac:dyDescent="0.3">
      <c r="A25" s="6" t="s">
        <v>29</v>
      </c>
      <c r="B25" s="2">
        <v>8000</v>
      </c>
    </row>
    <row r="26" spans="1:2" ht="15.75" thickBot="1" x14ac:dyDescent="0.3">
      <c r="A26" s="9" t="s">
        <v>30</v>
      </c>
      <c r="B26" s="2">
        <v>19000</v>
      </c>
    </row>
    <row r="27" spans="1:2" ht="15.75" thickBot="1" x14ac:dyDescent="0.3">
      <c r="A27" s="9" t="s">
        <v>31</v>
      </c>
      <c r="B27" s="2">
        <v>7000</v>
      </c>
    </row>
    <row r="28" spans="1:2" ht="15.75" thickBot="1" x14ac:dyDescent="0.3">
      <c r="A28" s="10" t="s">
        <v>32</v>
      </c>
      <c r="B28" s="3" t="s">
        <v>33</v>
      </c>
    </row>
    <row r="29" spans="1:2" ht="15.75" thickBot="1" x14ac:dyDescent="0.3">
      <c r="A29" s="6" t="s">
        <v>34</v>
      </c>
      <c r="B29" s="4">
        <v>23000</v>
      </c>
    </row>
    <row r="30" spans="1:2" ht="15.75" thickBot="1" x14ac:dyDescent="0.3">
      <c r="A30" s="10" t="s">
        <v>35</v>
      </c>
      <c r="B30" s="5">
        <v>10000</v>
      </c>
    </row>
    <row r="31" spans="1:2" ht="15.75" thickBot="1" x14ac:dyDescent="0.3">
      <c r="A31" s="11" t="s">
        <v>36</v>
      </c>
      <c r="B31" s="2">
        <v>23000</v>
      </c>
    </row>
    <row r="32" spans="1:2" ht="15.75" thickBot="1" x14ac:dyDescent="0.3">
      <c r="A32" s="11" t="s">
        <v>37</v>
      </c>
      <c r="B32" s="2">
        <v>22000</v>
      </c>
    </row>
    <row r="33" spans="1:2" ht="15.75" thickBot="1" x14ac:dyDescent="0.3">
      <c r="A33" s="11" t="s">
        <v>38</v>
      </c>
      <c r="B33" s="2">
        <v>10000</v>
      </c>
    </row>
    <row r="34" spans="1:2" ht="15.75" thickBot="1" x14ac:dyDescent="0.3">
      <c r="A34" s="11" t="s">
        <v>39</v>
      </c>
      <c r="B34" s="2">
        <v>22534</v>
      </c>
    </row>
    <row r="35" spans="1:2" ht="30.75" thickBot="1" x14ac:dyDescent="0.3">
      <c r="A35" s="11" t="s">
        <v>40</v>
      </c>
      <c r="B35" s="2">
        <v>40452</v>
      </c>
    </row>
  </sheetData>
  <sheetProtection password="CC3D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Preliminar de la factura</vt:lpstr>
      <vt:lpstr>formulas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Jafeth Porras Barrientos - IS</dc:creator>
  <cp:lastModifiedBy>Jafeth Porras Barrientos - IS</cp:lastModifiedBy>
  <dcterms:created xsi:type="dcterms:W3CDTF">2019-10-01T19:03:56Z</dcterms:created>
  <dcterms:modified xsi:type="dcterms:W3CDTF">2019-10-02T15:49:44Z</dcterms:modified>
</cp:coreProperties>
</file>